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ocuments\xwechat_files\wxid_9l0h3sw9nh0q22_4c06\msg\attach\99e4b755be2f9fcc69c308c25571a6e8\2026-09\Rec\6ffd843a293f6fe6\F\0\"/>
    </mc:Choice>
  </mc:AlternateContent>
  <bookViews>
    <workbookView windowWidth="19200" windowHeight="7630" activeTab="3"/>
  </bookViews>
  <sheets>
    <sheet name="综合测评" sheetId="1" r:id="rId1"/>
    <sheet name="德育测评" sheetId="2" r:id="rId2"/>
    <sheet name="智育测评" sheetId="3" r:id="rId3"/>
    <sheet name="文体测评" sheetId="4" r:id="rId4"/>
    <sheet name="WpsReserved_CellImgList" sheetId="5" state="veryHidden" r:id="rId5"/>
  </sheets>
  <externalReferences>
    <externalReference r:id="rId6"/>
  </externalReferences>
  <definedNames>
    <definedName name="_xlnm._FilterDatabase" localSheetId="0" hidden="1">综合测评!$A$1:$I$154</definedName>
    <definedName name="_xlnm._FilterDatabase" localSheetId="1" hidden="1">德育测评!$A$1:$K$154</definedName>
    <definedName name="_xlnm._FilterDatabase" localSheetId="2" hidden="1">智育测评!$A$1:$K$154</definedName>
    <definedName name="_xlnm._FilterDatabase" localSheetId="3" hidden="1">文体测评!$A$1:$L$154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<sst xmlns="http://schemas.openxmlformats.org/spreadsheetml/2006/main" count="1279" uniqueCount="492">
  <si>
    <t>文学院2025—2026学年2025级汉语言文学（师范）专业综合素质测评成绩</t>
  </si>
  <si>
    <t>（学院盖章）</t>
  </si>
  <si>
    <t>序号</t>
  </si>
  <si>
    <t>学号</t>
  </si>
  <si>
    <t>姓名</t>
  </si>
  <si>
    <t>综合素质测评总分</t>
  </si>
  <si>
    <t>综合测评排名</t>
  </si>
  <si>
    <t>绩点</t>
  </si>
  <si>
    <t>四级成绩</t>
  </si>
  <si>
    <t>是否有挂科</t>
  </si>
  <si>
    <t>李彤</t>
  </si>
  <si>
    <t>否</t>
  </si>
  <si>
    <t>王冠伊</t>
  </si>
  <si>
    <t>高菲</t>
  </si>
  <si>
    <t>魏千然</t>
  </si>
  <si>
    <t>曹睿琪</t>
  </si>
  <si>
    <t>麻芷榕</t>
  </si>
  <si>
    <t>陈婧格</t>
  </si>
  <si>
    <t>武采文</t>
  </si>
  <si>
    <t>冷蝶云</t>
  </si>
  <si>
    <t>无</t>
  </si>
  <si>
    <t>刘佳美</t>
  </si>
  <si>
    <t>马雪蕊</t>
  </si>
  <si>
    <t>张澄</t>
  </si>
  <si>
    <t>陈佳宁</t>
  </si>
  <si>
    <t>马妤桐</t>
  </si>
  <si>
    <t>姜斯慧</t>
  </si>
  <si>
    <t>罗欣然</t>
  </si>
  <si>
    <t>潘姝含</t>
  </si>
  <si>
    <t>李思瑶</t>
  </si>
  <si>
    <t>赵佳磊</t>
  </si>
  <si>
    <t>徐颢予</t>
  </si>
  <si>
    <t>是</t>
  </si>
  <si>
    <t>宫铭</t>
  </si>
  <si>
    <t>寇紫</t>
  </si>
  <si>
    <t>严若溪</t>
  </si>
  <si>
    <t>蔡明丽</t>
  </si>
  <si>
    <t>杜双</t>
  </si>
  <si>
    <t>刘师成</t>
  </si>
  <si>
    <t>朱祉凝</t>
  </si>
  <si>
    <t>籍阳</t>
  </si>
  <si>
    <t>章佳瑶</t>
  </si>
  <si>
    <t>庄玉婷</t>
  </si>
  <si>
    <t>万泓汐</t>
  </si>
  <si>
    <t>王昕钰</t>
  </si>
  <si>
    <t>刘晓轩</t>
  </si>
  <si>
    <t>赵竞楠</t>
  </si>
  <si>
    <t>崔智茹</t>
  </si>
  <si>
    <t>方熙媛</t>
  </si>
  <si>
    <t>李君</t>
  </si>
  <si>
    <t>何金珊</t>
  </si>
  <si>
    <t>传梓钰</t>
  </si>
  <si>
    <t>王佳欣</t>
  </si>
  <si>
    <t>刘多加</t>
  </si>
  <si>
    <t>贾添琪</t>
  </si>
  <si>
    <t>刘美邑</t>
  </si>
  <si>
    <t>赵一祎</t>
  </si>
  <si>
    <t xml:space="preserve">王妍 </t>
  </si>
  <si>
    <t>逄惠文</t>
  </si>
  <si>
    <t>王婷娆</t>
  </si>
  <si>
    <t>张薰元</t>
  </si>
  <si>
    <t>王子欣</t>
  </si>
  <si>
    <t>陈天林</t>
  </si>
  <si>
    <t>刘莉华</t>
  </si>
  <si>
    <t>乔佳钰</t>
  </si>
  <si>
    <t>张崇</t>
  </si>
  <si>
    <t>岳喜悦</t>
  </si>
  <si>
    <t>刘雯予</t>
  </si>
  <si>
    <t>刘铭</t>
  </si>
  <si>
    <t>张天喜</t>
  </si>
  <si>
    <t>许丙戌</t>
  </si>
  <si>
    <t>王婷豫</t>
  </si>
  <si>
    <t>张裕涵</t>
  </si>
  <si>
    <t>李明林</t>
  </si>
  <si>
    <t>徐丫雅</t>
  </si>
  <si>
    <t>于然硕</t>
  </si>
  <si>
    <t>夏思洁</t>
  </si>
  <si>
    <t>袁韵格</t>
  </si>
  <si>
    <t>杜明傲</t>
  </si>
  <si>
    <t>周丽圆</t>
  </si>
  <si>
    <t>张泸心</t>
  </si>
  <si>
    <t>王慧</t>
  </si>
  <si>
    <t>盖小霆</t>
  </si>
  <si>
    <t>姜欣彤</t>
  </si>
  <si>
    <t>张明萱</t>
  </si>
  <si>
    <t>姜鑫悦</t>
  </si>
  <si>
    <t>赵源远</t>
  </si>
  <si>
    <t>于航硕</t>
  </si>
  <si>
    <t>张思如</t>
  </si>
  <si>
    <t>刘佳音</t>
  </si>
  <si>
    <t>夏雨晴</t>
  </si>
  <si>
    <t>白屹思涵</t>
  </si>
  <si>
    <t>邱晓颖</t>
  </si>
  <si>
    <t>张博一</t>
  </si>
  <si>
    <t>高子惠</t>
  </si>
  <si>
    <t>宁佳心</t>
  </si>
  <si>
    <t>李瑞涵</t>
  </si>
  <si>
    <t>方思淇</t>
  </si>
  <si>
    <t>熊圆圆</t>
  </si>
  <si>
    <t>刘子瑄</t>
  </si>
  <si>
    <t>金珊</t>
  </si>
  <si>
    <t>凯迪耶·阿迪力江</t>
  </si>
  <si>
    <t>沈歆悦</t>
  </si>
  <si>
    <t>郭宸希</t>
  </si>
  <si>
    <t>严润东</t>
  </si>
  <si>
    <t>刘佳琦</t>
  </si>
  <si>
    <t>董思言</t>
  </si>
  <si>
    <t>王灿</t>
  </si>
  <si>
    <t>徐佳冰</t>
  </si>
  <si>
    <t>郭赢丹</t>
  </si>
  <si>
    <t>苏止烦</t>
  </si>
  <si>
    <t>肖茗达</t>
  </si>
  <si>
    <t>蔡林希</t>
  </si>
  <si>
    <t>张梓涵</t>
  </si>
  <si>
    <t>贾祉阳</t>
  </si>
  <si>
    <t>杜昕航</t>
  </si>
  <si>
    <t>王祎璠</t>
  </si>
  <si>
    <t>梁家宁</t>
  </si>
  <si>
    <t>宋卓妍</t>
  </si>
  <si>
    <t>李姝颖</t>
  </si>
  <si>
    <t>刘璐嘉</t>
  </si>
  <si>
    <t>王雨薇</t>
  </si>
  <si>
    <t>未考</t>
  </si>
  <si>
    <t>邓易佳</t>
  </si>
  <si>
    <t>热孜古丽·斯台麦提</t>
  </si>
  <si>
    <t>陈娜</t>
  </si>
  <si>
    <t>刘敏宇</t>
  </si>
  <si>
    <t>柯心怡</t>
  </si>
  <si>
    <t>沈萌</t>
  </si>
  <si>
    <t>李傲蕊</t>
  </si>
  <si>
    <t>王硕燃</t>
  </si>
  <si>
    <t>刁宇含</t>
  </si>
  <si>
    <t>赵紫旭</t>
  </si>
  <si>
    <t>姜艾汐</t>
  </si>
  <si>
    <t>肖熙然</t>
  </si>
  <si>
    <t>华玉聪</t>
  </si>
  <si>
    <t>李拉</t>
  </si>
  <si>
    <t>甄红润</t>
  </si>
  <si>
    <t>曹灿</t>
  </si>
  <si>
    <t>李书菲</t>
  </si>
  <si>
    <t>孙彦喆</t>
  </si>
  <si>
    <t>王艺儒</t>
  </si>
  <si>
    <t>董盈希</t>
  </si>
  <si>
    <t>冯熙媛</t>
  </si>
  <si>
    <t>陈一铭</t>
  </si>
  <si>
    <t>赵婧</t>
  </si>
  <si>
    <t>侯彤彤</t>
  </si>
  <si>
    <t>姜彩晴</t>
  </si>
  <si>
    <t>梁贺淞</t>
  </si>
  <si>
    <t>李原书</t>
  </si>
  <si>
    <t>刘紫粮</t>
  </si>
  <si>
    <t>凯丽比努尔·阿不力克木</t>
  </si>
  <si>
    <t>吾丽娜·阿肯木江</t>
  </si>
  <si>
    <t>布麦尔耶姆·如孜</t>
  </si>
  <si>
    <t>徐沛淇</t>
  </si>
  <si>
    <t>焦晨航</t>
  </si>
  <si>
    <t>李美曦</t>
  </si>
  <si>
    <t>段奕涵</t>
  </si>
  <si>
    <t>鲁洪腾</t>
  </si>
  <si>
    <t>潘羽涵</t>
  </si>
  <si>
    <t>瞿文陈</t>
  </si>
  <si>
    <t>郭人萍</t>
  </si>
  <si>
    <t>常森涛</t>
  </si>
  <si>
    <t>万正宇</t>
  </si>
  <si>
    <t>文学院2025—2026学年2025级汉语言文学（师范）专业德育测评成绩</t>
  </si>
  <si>
    <t>基础分（满分60）</t>
  </si>
  <si>
    <t>奖励分（满分40）</t>
  </si>
  <si>
    <t>扣分</t>
  </si>
  <si>
    <t>总分</t>
  </si>
  <si>
    <t>德育测评得分</t>
  </si>
  <si>
    <t>德育排名</t>
  </si>
  <si>
    <t>奖励分、扣分明细</t>
  </si>
  <si>
    <t>1.文学院先锋学生会参与者，沈阳师范大学，2026年9月 +2
2.寒假社会实践校级先进个人，共青团沈阳师范大学委员会，2026年2月 +4
3. 2025 级 5班班长，沈阳师范大学文学院，2025.11-2026.9，+4</t>
  </si>
  <si>
    <t>1.文学院先锋学生会参与者，沈阳师范大学，2026年9月+2
2.校学生会督察委员会干事，沈阳师范大学，2025年11月-2026年9月+2
3.沈阳师范大学第三届教职工代表大会志愿服务优秀志愿者，沈阳师范大学工会委员会，2025年11月+4</t>
  </si>
  <si>
    <t>1.2026年寒假云启未来志愿活动工作人员，共青团沈阳师范大学委员会，2026年3月 +4    
2.文学院先锋学生会，沈阳师范大学，2025.11-2026.9   +2     
3.校学生会骨干培训部干事，共青团沈阳师范大学委员会，2025.11-2026.9   +2</t>
  </si>
  <si>
    <t>2026年寒假云启未来志愿活动工作人员+4，先锋学生会+2，院学生会秘书处部员+2</t>
  </si>
  <si>
    <t>1.2025 级 5班班长，沈阳师范大学文学院，2025.11-2026.9，+4
2.先锋学生会其他成员，沈阳师范大学，2025.11-2026.9，+2</t>
  </si>
  <si>
    <t>1.2025级2班团支部书记，沈阳师范大学文学院2025级2班团支部 +4
2.文学院先锋学生会，共青团沈阳师范大学委员会 +2</t>
  </si>
  <si>
    <t>1.文学院先锋学生会参与者，沈阳师范大学2026年9月 +2   
 2.2025级3班团支部书记+4</t>
  </si>
  <si>
    <t>班长，2025-2026，+4，先锋学生会，2025-2026，+2</t>
  </si>
  <si>
    <t>王妍</t>
  </si>
  <si>
    <t>1.校学生会权益服务部部员，校团委学生会，2025-2026年 +2    2.“优秀志愿者”荣誉称号，沈阳师范大学校团委学生会，2025年11月，+4</t>
  </si>
  <si>
    <t>2025级1班班长，沈阳师范大学文学院，2025.11-2026.9，＋4 
 先锋学生会 2025-2026 ＋2</t>
  </si>
  <si>
    <t>1.沈阳师范大学2026年寒假大学生“返家乡”社会实践先进个人，2026.04，+4 ，2.沈阳师范大学文学院寝室长，2025.09，+2</t>
  </si>
  <si>
    <t>班长2025-2026，+4，先锋学生会，2025-2026，+2</t>
  </si>
  <si>
    <t>团支书2025-2026，＋4，先锋学生会，＋2</t>
  </si>
  <si>
    <t>1.国旗护卫队训练部部长，沈阳师范大学武装部，+5
2.“四有”优秀士兵，+10</t>
  </si>
  <si>
    <t>1.2025级3班学习委员，沈阳师范大学文学院，2025.11-2026.9，+2
2.先锋学生会其他成员，沈阳师范大学，2025.11-2026.9，+2</t>
  </si>
  <si>
    <t>1.2025 级 5班团支部书记，沈阳师范大学文学院，2025.11-2026.9，+4</t>
  </si>
  <si>
    <t>1.文学院先锋学生会，沈阳师范大学学生会，2026年4月 +2
2.院团委就业服务部部员，沈阳师范大学文学院，2025年11月—2026年9月 +2</t>
  </si>
  <si>
    <t>1.先锋学生会+2 2.文学院权益服务部部员+2 2025.11-2026.9</t>
  </si>
  <si>
    <t>1.先锋学生会+2 2.文学院组织部部员+2</t>
  </si>
  <si>
    <t>2025 级 2班班长，沈阳师范大学文学院，2025.11-2026.9，+4</t>
  </si>
  <si>
    <t>1.文学院先锋学生会参与者，沈阳师范大学，2026年9月，+2
2.文学院学生会二课活动部部员，沈阳师范大学文学院，2025.10-2026.9，+2</t>
  </si>
  <si>
    <t>担任院团委学习部部员+2，先锋学生会+2</t>
  </si>
  <si>
    <t>2025级2班班长，沈阳师范大学文学院，2025.11-1026.9，+4</t>
  </si>
  <si>
    <t>1.2025级4班团支书，沈阳师范大学文学院，2025.11-2026.9，+4
2.先锋学生会其他成员，沈阳师范大学，2025.11-2026.9，+2</t>
  </si>
  <si>
    <t>担任院学生会权益服务部部员+2，先锋学生会+2</t>
  </si>
  <si>
    <t>担任院团委第二课堂成绩单管理部部员+2，先锋学生会+2</t>
  </si>
  <si>
    <t>1.2025级5班学习委员，沈阳师范大学文学院，2025.11-2026.9，+2
2.文学院先锋学生会参与者，沈阳师范大学，2026年9月 +2</t>
  </si>
  <si>
    <t>1.校学生会秘书处成员，共青团沈阳师范大学委员会，2025.11-2026.9，+2，2.先锋学生会，沈阳师范大学学生会，+2</t>
  </si>
  <si>
    <t>担任院学生会志愿实践部部员+2   先锋学生会+2</t>
  </si>
  <si>
    <t>先锋学生会+2、第一生活区对外联络部部员+2</t>
  </si>
  <si>
    <t>担任院团委就业服务部部员+2，先锋学生会+2</t>
  </si>
  <si>
    <t>1.先锋学生会，+2 2.沈阳师范大学文学院志愿实践部部员，+2</t>
  </si>
  <si>
    <t>担任院学生会学习部部员+2，先锋学生会+2</t>
  </si>
  <si>
    <t>校学生会秘书处干事 先锋学生会
2026沈阳师范大学寒假招生宣讲专项实践活动优秀团队奖（负责人）</t>
  </si>
  <si>
    <t>院学生会秘书处部员 先锋学生会</t>
  </si>
  <si>
    <t>校团委组织发展中心干事+2社会实践+2</t>
  </si>
  <si>
    <t>先锋学生会➕2，
2025-2026学年班级生活委员➕2</t>
  </si>
  <si>
    <t>班级组织委员，先锋学生会</t>
  </si>
  <si>
    <t>班级学习委员</t>
  </si>
  <si>
    <t>校友会基金会志愿者社团对外联络部部长+3，先锋学生会+1</t>
  </si>
  <si>
    <t>文学院宣传部部员+2 先锋学生会+2 2025.11-2026.9</t>
  </si>
  <si>
    <t>2025 级 4班班长，沈阳师范大学文学院，2025.11-2026.9，+4</t>
  </si>
  <si>
    <t>担任院学生会学术科创部部员+2   先锋学生会+2</t>
  </si>
  <si>
    <t>担任院学生会宣传部部员+2   先锋学生会+2</t>
  </si>
  <si>
    <t>担任院学生会课管部部员+2，先锋学生会+2</t>
  </si>
  <si>
    <t>院学生会宣传部部员2025.10-2026.9+20先锋学生会2026.4+2</t>
  </si>
  <si>
    <t>院学生会第二课堂成绩单管理部部员+2，班级学习委员+2</t>
  </si>
  <si>
    <t>担任团委宣传部部员+2</t>
  </si>
  <si>
    <t>院学生会二课活动部部员2025.1-2026.9+2，先锋学生会2025.10-2026.9+2</t>
  </si>
  <si>
    <t>文学院团委学生会宣传部部员 寝室长+2 
校媒阳光广播台校园生活频道部员+2</t>
  </si>
  <si>
    <t>团委宣传部部员 先锋学生会</t>
  </si>
  <si>
    <t>组织委员+2，先锋学生会+2</t>
  </si>
  <si>
    <t>院团委就业服务部部员</t>
  </si>
  <si>
    <t>学生会秘书处部员+2先锋学生会+2</t>
  </si>
  <si>
    <t>院学生会社团工作部部员+2  2026年寒假招生宣传社会实践专项活动优秀团队奖+2</t>
  </si>
  <si>
    <t>院团委社团工作部成员＋2，先锋学生会。＋2</t>
  </si>
  <si>
    <t>班级心理委员 院团委社团工作部部员＋2 先锋学生会＋2</t>
  </si>
  <si>
    <t>先锋学生会成员＋2  2025级2班学习委员＋2</t>
  </si>
  <si>
    <t>班级文体委员 院第二课堂成绩单管理部部员</t>
  </si>
  <si>
    <t>院学生会社团工作部成员 先锋学生会</t>
  </si>
  <si>
    <t>文学院学生会秘书处部员➕2，先锋学生会成员➕1</t>
  </si>
  <si>
    <t>担任班级班长</t>
  </si>
  <si>
    <t>院学生会宣传部部员，沈阳师范大学文学院，2025月9日-2026月9日+2</t>
  </si>
  <si>
    <t>校学生会宣传部干事 2025.11-2026.9 +2</t>
  </si>
  <si>
    <t>班级心理安全委员2025年9月—2026年9月 +2</t>
  </si>
  <si>
    <t>院自管会对外宣传部部员，25.11-26.9，+2</t>
  </si>
  <si>
    <t>班级生活委员2025.11-2026.9，＋2</t>
  </si>
  <si>
    <t>院自管会办公综合部部员，25.11-26.9，+2</t>
  </si>
  <si>
    <t>校学生会素质拓展部干事，2025.10–2026.9，+2</t>
  </si>
  <si>
    <t>2025级1班学习委员，沈阳师范大学文学院，
2025.11-2026.9，＋2</t>
  </si>
  <si>
    <t>2025级2班生活委员+2</t>
  </si>
  <si>
    <t>校团委青课堂运营中心干事，2025.10-2026.9+2</t>
  </si>
  <si>
    <t>校学生会素质拓展部干事+2 2025-2026</t>
  </si>
  <si>
    <t>院易班站务部成员，沈阳师范大学文学院第七届易班工作站，2025.11—2026.9 +2</t>
  </si>
  <si>
    <t>校团委实践育人中心干事，沈阳师范大学2026年9月  +2</t>
  </si>
  <si>
    <t>文学院自管会对外宣传部部员+2</t>
  </si>
  <si>
    <t xml:space="preserve">信息中心新媒体联盟微博运营部干事，2025.9至今，+2 </t>
  </si>
  <si>
    <t xml:space="preserve"> 担任校级社团阳光广播台新闻综合频道部员，任职满一学年+2。  </t>
  </si>
  <si>
    <t>自管会对外宣传部部员＋2</t>
  </si>
  <si>
    <t>文学院易班宣传部部员，2025.9至今，+2</t>
  </si>
  <si>
    <t>2025级1班班级宣传委员，沈阳师范大学文学院，2025年11月—2026年9月 +2</t>
  </si>
  <si>
    <t>2025年2班班级学习委员，沈阳师范大学文学院，2025.11-2026.9+2</t>
  </si>
  <si>
    <t>沈阳师范大学校级学生会督查委员会干事，2025年9月至2026年8月+2</t>
  </si>
  <si>
    <t>沈阳师范大学文学院1班班级生活委员，沈阳师范大学文学院，2025年9月-2026年8月，+2</t>
  </si>
  <si>
    <t>寝室长+2</t>
  </si>
  <si>
    <t>大学生记者团摄影部部员+1</t>
  </si>
  <si>
    <t>班级心理委员</t>
  </si>
  <si>
    <t>易班部员</t>
  </si>
  <si>
    <t>班级宣传委员＋2</t>
  </si>
  <si>
    <t>新闻中心校园电视台成员2025年10月-2026年9月,+2</t>
  </si>
  <si>
    <t xml:space="preserve">新媒体联盟采写部干事，2025.9-2026.9，+2 </t>
  </si>
  <si>
    <t>2025级3班生活委员+2 2025.11-2026.9</t>
  </si>
  <si>
    <t>青课堂运营中心干事2025.11-2029.9 ＋2</t>
  </si>
  <si>
    <t>易班工作站站务部部员2025.9至今，+2</t>
  </si>
  <si>
    <t xml:space="preserve">新媒体协会微信运营部二部部员+2     </t>
  </si>
  <si>
    <t>易班工作站管理部部员+2</t>
  </si>
  <si>
    <t>文学院易班部员，＋2</t>
  </si>
  <si>
    <t>生活委员➕2</t>
  </si>
  <si>
    <t>大学生记者团新媒体部部员+2</t>
  </si>
  <si>
    <t>院自管会楼务中心部成员+2</t>
  </si>
  <si>
    <t>校团委实践育人中心部员+2</t>
  </si>
  <si>
    <t>院自管会楼务中心部部员➕2 25.11-26.9</t>
  </si>
  <si>
    <t>自管会部员，+2</t>
  </si>
  <si>
    <t>2025级5班文体委员，+2</t>
  </si>
  <si>
    <t>院易班工作站站务部部员+2</t>
  </si>
  <si>
    <t>院自管会办公综合部部员+2</t>
  </si>
  <si>
    <t>校图书馆读者协会活动实践部部员+2，院自管会楼务中心部部员，院礼仪队成员</t>
  </si>
  <si>
    <t>汉语角综合财务部部员+1</t>
  </si>
  <si>
    <t>读者协会业务培训部部员+1</t>
  </si>
  <si>
    <t>创影工作室采编部部员+1</t>
  </si>
  <si>
    <t>晚自习旷课一次，扣1分</t>
  </si>
  <si>
    <t>旷课1次</t>
  </si>
  <si>
    <t>旷晚自习两次</t>
  </si>
  <si>
    <t>晚自习旷课3次，扣1.5分</t>
  </si>
  <si>
    <t>班级组织委员</t>
  </si>
  <si>
    <t>晚自习旷课六次，扣3分</t>
  </si>
  <si>
    <t>晚自习旷课9次，扣4.5</t>
  </si>
  <si>
    <t>文学院2025—2026学年2025级汉语言文学（师范）专业智育测评成绩</t>
  </si>
  <si>
    <t>基础分
（学分加权平均分）</t>
  </si>
  <si>
    <t>奖励分</t>
  </si>
  <si>
    <t>智育测评
得分</t>
  </si>
  <si>
    <t>智育测评排名</t>
  </si>
  <si>
    <t>备注</t>
  </si>
  <si>
    <t>1. 弗洛伊德人格结构理论视域下《骆驼祥子》主人公悲剧分析，（《青年文学家》2026 年 5 月）第一作者，+6
2.挑战杯三等奖骨干成员，沈阳师范大学大学生创新创业中心，2026 年 9 月，+1.5</t>
  </si>
  <si>
    <t>1.梅尧臣“平谈”诗风与美学意义（《民间传奇故事》2026年3月）第一作者，+6
2.弗洛伊德人格结构理论视域下《骆驼祥子》主人公悲剧分析，（《青年文学家》2026年5月）第二作者，+3</t>
  </si>
  <si>
    <t>1.立人与启蒙：鲁迅文学的时代语境（《民间传奇故事》2026年4月）第一作者，+6
2.2026年（第二十一届）沈阳师范大学计算机设计竞赛校级二等奖（负责人），沈阳师范大学，2026年4月，+2
3.2026年“挑战杯”沈阳师范大学大学生创业计划竞赛校级特等奖（骨干成员），沈阳师范大学，2026年8月，+3</t>
  </si>
  <si>
    <t>1.浙东乡土小说与地域文化的双向塑造（《青年文学家》2026年4月）第一作者+6 
2.《推拿》的现实人文书写与尊严（《民间传奇故事》2026年5月）第二作者 +3 
3.挑战杯大学生创业计划竞赛校级三等奖（负责人）+1</t>
  </si>
  <si>
    <t>1.《阅读与成才》，《传统文化传承与汉语言文学发展结合思考》，第一作者，+6分；
2.2026年“挑战杯”沈阳师范大学大学生创业计划竞赛一等奖，其他成员，+2分
3.21世纪杯英语演讲比赛校级三等奖+1</t>
  </si>
  <si>
    <t>差异见特色，言映豫文化（《民间传奇故事》2026年6月）第一作者，+6分</t>
  </si>
  <si>
    <t>1.白洋淀意象：诗画交融的自然美学（《民间传奇故事》2026年第一作者+6）
2.烟火缭绕，俗雅同存 ——汪曾祺散文里的市井生活美学特点 （《美化生活》2026年6月第二作者+3）</t>
  </si>
  <si>
    <t>1. 烟火缭绕，俗雅同存 ——汪曾祺散文里的市井生活美学特点 （《美化生活》2026年6月第一作者+6 ）
2.白洋淀意象：诗画交融的自然美学（《民间传奇故事》2026年6月第二作者+3）</t>
  </si>
  <si>
    <t>古诗词珍珠意象传承东方雅致美学（《民间传奇故事》2026年6月）第一作者，＋6</t>
  </si>
  <si>
    <t>1.《推拿》的人文书写与尊严（《民间传奇故事》2026年5月）第一作者，+6  
2.浙东乡土小说与地域文化的双向塑造（《青年文学家》2026年4月）第二作者，+3  3.“挑战杯”沈阳师范大学创业计划竞赛（成员），2026年8月，+1</t>
  </si>
  <si>
    <t>1.第十六届全国大学生电子商务"创新、创意及创业"挑战赛二等奖+1      
2.2026年“挑战杯”沈阳师范大学大学生创业计划竞赛一等奖+5</t>
  </si>
  <si>
    <t>1.萧红小说的传奇叙事与民间故事（《民间传奇故事》2026年6月20日）第一作者+6</t>
  </si>
  <si>
    <t>1.陌生的熟悉之岛：莎士比亚《暴风雨》中的空间视角与认知转向
（《喜剧世界》2026年6月）第一作者，+6</t>
  </si>
  <si>
    <t>1.第六届“外研社·词达人杯”全国大学生英语词汇能力大赛，2026年7月，+2 
 2.2026年“挑战杯”沈阳师范大学大学生创业计划竞赛（其他成员），沈阳师范大学，2026年8月，+3</t>
  </si>
  <si>
    <t>1.“外研社·国才杯”“理解当代中国”
全国大学生外语能力大赛短视频大赛校级三等奖，2026.7  ，+1
2.第十六届全国大学生电子商务“创新、创意及创业”挑战赛校级一等奖，2026.5，+4</t>
  </si>
  <si>
    <t>1.辽韵尺牍：明清书信套语科普（《民间传奇故事》2026年4月）第二作者+3
2.三创赛校级二等奖骨干成员+1
3.挑战杯校级一等奖骨干成员+3</t>
  </si>
  <si>
    <t>2026年“挑战杯”沈阳师范大学大学生创业计划竞赛一等奖，2026年8月+3</t>
  </si>
  <si>
    <t>沈阳师范大学第五届师范生教学基本功
大赛书法赛道一等奖，
沈阳师范大学教务处，2026年9月  +4分</t>
  </si>
  <si>
    <t>2026年“挑战杯”沈阳师范大学大学生创业计划竞赛校级一等奖骨干成员，
沈阳师范大学教务处，2026年8月 +3</t>
  </si>
  <si>
    <t xml:space="preserve">1.第六届“外教社·词达人杯”全国大学生英语词汇能力大赛校级三等奖，“外教社词达人杯”全国大学生英语词汇大赛组委会，2026年7月，+1
2.2026“外研社国才杯”“理解当代中国”全国大学生外语能力大赛短视频赛道暨沈阳师范大学第三届英语短视频大赛二等奖，沈阳师范大学大学外语教学部，2026年7月，+1
</t>
  </si>
  <si>
    <t>1.2026年全国大学生创新创业创意大赛校赛二等奖+2
2.校级大创结项骨干成员+1</t>
  </si>
  <si>
    <t>1.萧红小说的传奇叙事与民间故事（《民间传奇故事》2026年6月20日）第二作者+3</t>
  </si>
  <si>
    <t>1.辽韵尺牍：明清书信套语科普（《民间传奇故事》2026年4月）第一作者+6 
2.英汉文化差异中的哈姆雷特形象解读（《优雅》2026年6月）第二作者+3 
3.2026年“挑战杯”沈阳师范大学大学生创业计划竞赛一等奖（负责人），共青团沈阳师范大学委员会，2026年8月，+5</t>
  </si>
  <si>
    <t>2026年挑战杯沈阳师范大学大学生创业计划竞赛结项三等奖（负责人），
沈阳师范大学教务处，2026年8月，+2</t>
  </si>
  <si>
    <t>1.差异见特色，言映豫文化（《民间传奇故事》2026年6月）第二作者，+3  
 2.第31届中国日报社“21世纪杯”全国英语演讲比赛校园选拔赛三等奖，21世纪报社，2026年4月，+1</t>
  </si>
  <si>
    <t>沈阳师范大学第五届师范生教学基本功大赛书法赛道二等奖，+2</t>
  </si>
  <si>
    <t>归途的隐喻：乡愁书写的诗学迷楼与认同的镜宫（《青年文学家》2026年3月）第一作者+6</t>
  </si>
  <si>
    <t>1.2026年沈阳师范大学计算机设计竞赛二等奖（成员），
沈阳师范大学计算机基础教学部，2026年4月+1</t>
  </si>
  <si>
    <t>“挑战杯”大学生创业计划竞赛校级三等奖(担任骨干成员)2026年8月 +1.5</t>
  </si>
  <si>
    <t>参与“挑战杯”竞赛获奖+1.5</t>
  </si>
  <si>
    <t>参与“挑战杯”竞赛获校级三等奖（成员）+1</t>
  </si>
  <si>
    <t>1.2026年挑战杯沈阳师范大学大学生创业计划竞赛，沈阳师范大学创新创业中心，2026年8月，+3</t>
  </si>
  <si>
    <t>第十六届全国大学生电子商务“创新、创意及创业”挑战赛校级一等奖骨干成员，2026.5，+1</t>
  </si>
  <si>
    <t>第六届“外教社·词达人杯”全国大学生英语词汇能力大赛校级三等奖，2026年7月，+1</t>
  </si>
  <si>
    <t>2026挑战杯校级二等奖骨干成员</t>
  </si>
  <si>
    <t>沈阳师范大学第五届师范生教学基本功大赛书法赛道中，荣获二等奖2026年6月，+4</t>
  </si>
  <si>
    <t>1.第二十一届中国大学生计算机设计大赛校级大赛三等奖，2026.4，+0.5，
2.第六届“外教社·词达人杯”全国大学生英语词汇能力大赛校级三等奖，2026年7月，+1</t>
  </si>
  <si>
    <t>挑战杯校级一等奖其他成员</t>
  </si>
  <si>
    <t>1.21世纪杯演讲比赛校级三等奖+1</t>
  </si>
  <si>
    <t>全国大学生电子商务“创新、创意及创业”挑战赛校赛二等奖负责人+2</t>
  </si>
  <si>
    <t>挑战杯校级结项一等奖（骨干成员），大学生创新创业中心，2026年9月，+3</t>
  </si>
  <si>
    <t>挑战杯校级三等奖成员 2026.9，+1</t>
  </si>
  <si>
    <t xml:space="preserve">2026年“挑战杯”沈阳师范大学大学生创业计划竞赛三等奖骨干成员，+1.5
</t>
  </si>
  <si>
    <t>2026年4月（第二十一届）沈阳师范大学计算机设计竞赛二等奖（骨干成员）+1</t>
  </si>
  <si>
    <t>全国大学生计算机设计大赛校级结项二等奖（骨干成员），
沈阳师范大学大学生创新创业中心，2026年4月，+1</t>
  </si>
  <si>
    <t>1.挑战杯校级三等奖骨干成员+1.5</t>
  </si>
  <si>
    <t>2026挑战杯校级三等奖其他成员+1</t>
  </si>
  <si>
    <t>全国大学生电子商务“创新、创意及创业”竞赛二等奖骨干成员＋1</t>
  </si>
  <si>
    <t xml:space="preserve">挑战杯大赛三等奖骨干成员＋1.5 </t>
  </si>
  <si>
    <t>文学院2024—2025学年2025级汉语言文学（师范）专业文体测评成绩</t>
  </si>
  <si>
    <t>基础分（满分50）</t>
  </si>
  <si>
    <t>奖励分（满分50）</t>
  </si>
  <si>
    <t>文体测评得分</t>
  </si>
  <si>
    <t>文体测评排名</t>
  </si>
  <si>
    <t>1.2026年“校长杯”羽毛球参赛人员
2.2026年“校长杯”足球比赛参赛人员
3.2026年沈师杯篮球比赛参赛人员
4.2026年校长杯排球比赛参赛人员
5.“文学与故乡”学术报告会
6.2026届毕业典礼暨学位授予仪式表演人员
7.2026届毕业典礼暨学位授予仪式工作人员
8.消防演练参会人员
9.文学院“心光汇聚 剧写青春”心理情景剧活动三等奖（成员）
10.第二十一届全国大学生文学作品二等奖
11."沈阳师范大学图书馆系列活动之
业务技能培训会活动二等奖"
“以辩明理，以思践行”主题社团辩论赛三等奖
"沈阳师范大学第七届新媒体大赛暨“
承英雄之志，传校园微光”榜样精神传
承主题大赛二等奖（负责人）"
"作品《读懂金城龙精神一-无畏选择、无悔
坚守、无声传承》在沈阳师范大学第七届新媒体大赛暨“承英雄之志，传校园微光”榜样精神传承主题大赛中荣获三等奖（成员）"
"作品《〈冰河铸青春，赤城耀山河》诗朗诵》在沈阳师范大学第七届新媒体大赛暨“承英雄之志，传校园微光”榜样精神传承主题大
赛中荣获三等奖（成员）"
沈阳师范大学大学生合唱艺术展演二等奖
2025-2026年“走进盲校，对面朗读”活动
2025年秋季运动会志愿活动
第十届寝室文化及文学经典短剧大赛</t>
  </si>
  <si>
    <t>1.“文学与故乡”学术报告会活动人员+1
2.2025年（第七届）沈阳师范大学师范生微课设计竞赛二等奖（负责人），沈阳师范大学，2025年11月，+8
3.沈阳师范大学“热血铸丰碑，青春颂中华”——纪念“一二·九”运动90周年主题朗诵会优秀奖（负责人），沈阳师范大学，2025年12月，+1
4.文学院文苑英华礼仪人员，沈阳师范大学文学院，2025年11月，+1
5.沈阳师范大学2026年寒假招生宣传社会实践专项活动优秀团队奖（成员），沈阳师范大学，2026年2月，+0.5
6.文学院“心光汇聚 剧写青春”心理情景剧活动三等奖（负责人），沈阳师范大学文学院，2026年4月，+3
7.文学院第六届“翰墨凝情，青春向阳”粉笔字比赛三等奖，沈阳师范大学文学院，2026年5月，+3
8.沈阳师范大学第十四届大学生形象礼仪汇报表演暨决赛一等奖（成员），沈阳师范大学，2026年5月，+3.3
9.沈阳师范大学第七届新媒体大赛暨“承英雄之志，传校园微光”榜样精神传承主题大赛三等奖（成员），沈阳师范大学，2026年6月，+6
10.沈阳师范大学第七届新媒体大赛暨“承英雄之志，传校园微光”榜样精神传承主题大赛三等奖（成员），沈阳师范大学，2026年6月，+3
11.文学院第十届寝室文化及文学经典短剧大赛二等奖，沈阳师范大学文学院，2026年6月，+0.7
12.创新创业协会“智创未来”创新创业大赛“青耕家乡队”三等奖（负责人），沈阳师范大学外国语学院，2026年4月，+3
13.创新创业协会“智创未来”创新创业大赛“辽韵尺牍队”三等奖（成员），沈阳师范大学外国语学院，2026年4月，+3
14.文学院毕业典礼工作人员，+1
15.消防演练参会人员，+1
16.校友返校志愿者，+1
17.2026年第二十一届体育健身运动大会参与人员，+1</t>
  </si>
  <si>
    <t>1.2025年（第七届）沈阳师范大学师范生微课设计竞赛本科组二等奖，沈阳师范大学教务处，2025年11月 +8
2.文学院“心光汇聚 剧写青春”心理情景剧活动三等奖（负责人），沈阳师范大学文学院，2026年4月 +3
3.学校易班优课新生入学教育系列活动二等奖，党委学生工作部（学生处），2025年9月 +8
4.“诚信铸魂 考风助航”沈阳师范大学文学院诚信考试微视频创作比赛一等奖（负责人），共青团沈阳师范大学文学院委员会，2026年8月 +5
5.学校“赓续红色血脉 力行青春担当”2026年易班优课红色基因传承教育系列活动——“守护暑假平安 践行青春担当”2026年暑期大学生安全知识竞赛活动二等奖，党委学生工作部（学生处），2026年8月 +8
6.创新创业协会“智创未来”创新创业大赛三等奖（成员），沈阳师范大学外国语学院，2026年4月 +0.75
7.2025.9.20校友返校志愿活动参与成员，沈阳师范大学文学院委员会，2025年9月20日 +1
8.2025年秋季运动会志愿活动参与成员，沈阳师范大学文学院委员会，2025年9月28日及29日 +1
9.2026年寒假社会实践活动参与成员，沈阳师范大学文学院委员会，2026年1月 +0
10.2026届毕业典礼暨学位授予仪式工作人员，沈阳师范大学文学院委员会，2026年6月11日 +1
11.2026届毕业典礼暨学位授予仪式表演人员，沈阳师范大学文学院委员会，2026年6月11日 +1
12.消防演练参会人员+1
13.2025年11月14日第十四届家教之星决赛分会场出席人员，沈阳师范大学文学院委员会，2025年11月14日 +1
14.2025年12月19日第九届“最美勤工人、最美勤工助学干部”评选决赛分会场出席人员，沈阳师范大学文学院委员会，2025年12月19日 +1</t>
  </si>
  <si>
    <t>1.沈阳师范大学文学院“笔续经典，新篇绘世”文本续写活动获院级二等奖，沈阳师范大学文学院，2026年6月，+4
2.沈阳师范大学2025年校园文化青春领航工程2.0““‘讲’抗战史实，‘划’红色足迹”家国情怀浸润活动——抗战史实讲解员大赛获校级二等奖（负责人），沈阳师范大学，2025年12月，+8
3.沈阳师范大学2025年校园文化青春领航工程2.0“‘粮’言诉乡韵，壮志报家国”主题演讲大赛获校级三等奖（负责人），沈阳师范大学，2025年12月，+6
4.沈阳师范大学第十七届读书文化节系列活动之“传杏坛薪火 筑师者初心”弘扬教育家精神主题诵读大赛获校级一等奖（负责人），沈阳师范大学，2026年6月，+10
5.沈阳师范大学第十七届读书文化节系列活动之“礼”润师心 “仪”塑师魂——教师礼仪大赛获校级三等奖（负责人），沈阳师范大学，2026年6月，+6
6.2026届毕业典礼暨学位授予仪式工作人员，沈阳师范大学文学院，2026年6月，+1
7.2026届毕业典礼暨学位授予仪式表演人员，沈阳师范大学文学院，2026年6月，+1
8.寒假招生宣传社会实践专项活动获优秀团队奖（队员），共青团沈阳师范大学委员会，2026年4月，+0.25</t>
  </si>
  <si>
    <t>1. 2026年校长杯排球赛参与者，沈阳师范大学，2026年6月，+1 
 2. 走进盲校对面朗读志愿活动，沈阳师范大学，2026年5月，+1  
3. 2026沈阳师范大学大学生合唱艺术展演校级二等奖，沈阳师范大学，2026年6月，+8 
 4. 2026届毕业典礼暨学位授予仪式工作人员，沈阳师范大学文学院团委，2026年6月，+1
5.2026年毕业典礼暨毕业授予仪式演出人员，沈阳师范大学文学院团委，2026年6月，+1
6.助学贷款暨诚信教育主题大会，沈阳师范大学文学院团委，2026年7月，+1
7.第二十一届运动会大众健身项目参与者，沈阳师范大学，2025年9月，+1
8.第二十一届运动会大众田径比表
参与者，沈阳师范大学，2025年9月，+1
9.沈阳师范大学文学院第一期我和读书有个“阅”会读书分享会一等奖，沈阳师范大学文学院，2026年6月，+5
10. 沈阳师范大学文学院第三期我和读书有个“阅”会读书分享会二等奖，沈阳师范大学文学院，2026年6月，+4
11. 防范非法金融活动短视频征集大赛校级一等奖，沈阳师范大学学生处，2026年6月，+5
12.第二十一届全国大学生文学作品大赛三等奖，全国大学生文学作品大赛组委会，2026年3月，+3
13. 消防演练参会人员，沈阳师范大学，2026年6月，+1
14.第十四届届家教之星决赛分会场观众，沈阳师范大学，2026年6月，+1
15.2026年寒假招生宣传校级优秀
团队奖，沈阳师范大学招生就业处，2026年4月，+1</t>
  </si>
  <si>
    <t>1.2026年校长杯排球赛参与者，沈阳师范大学，2026年6月，+1
2. 2026年沈阳师范大学合唱展演二等奖，沈阳师范大学，2026年6月，+8
3.走进盲校志愿活动，沈阳师范大学文学院，2026年6月，+1
4. 2026年毕业典礼暨毕业授予仪式工作人员，沈阳师范大学文学院，2026年6月，+1
5. 2026年毕业典礼暨毕业授予仪式演出人员，沈阳师范大学文学院，2026年6月，+1
6.助学贷款暨诚信教育主题大会，沈阳师范大学文学院，2026年7月，+1
7. 原创报告剧《生命的回响》参与人员，沈阳师范大学，2026年4月，+1
8. 消防演练参会人员，沈阳师范大学，2026年4月，+1
9. 防范非法金融活动短视频征集大赛校级一等奖，沈阳师范大学，2026年6月，+5
10.沈阳师范大学第七届新媒体大赛校级二等奖，沈阳师范大学，2026年6月，+8
11.文学院国安有我青春护航主题演讲比赛三等奖，沈阳师范大学文学院，2026年4月，+3
12.文学院我和书本有个"阅"会读书分享会中三等奖，沈阳师范大学文学院，2026年6月，+3</t>
  </si>
  <si>
    <t>1.消防演练参与人员，沈阳师范大学，+1
2.“智创未来”创新创业大赛，沈阳师范大学外国语学院，+3.75
3.“文学与故乡”学术报告会，沈阳师范大学文学院，+1
4.沈阳师范大学第十四届“大学生形象礼仪培训会”汇报表演观众，沈阳师范大学，+1
5.第十四届形象礼仪培训会结业证书，沈阳师范大学，+1
6.“心光汇聚 剧写青春”心理剧活动，沈阳师范大学文学院，+4
7.“退役士兵进课堂”志愿活动，沈阳师范大学武装部，+1
8.国旗护卫队拍摄沈阳师范大学招生宣传志愿活动，沈阳师范大学武装部，+1
9.“退役士兵进课堂”志愿活动，沈阳师范大学武装部，+1
10.2026寒假社会实践活动，共青团沈阳师范大学委员会，+1
11.“返家乡”社会实践活动，共青团沈阳师范大学委员会，+1
12.第十届寝室文化及文学经典短剧大赛，沈阳师范大学文学院，+4
13.辽宁省第十二届国防体育运动锦标赛，辽宁省第十二届国防体育运动锦标赛组委会，+14
14.辽宁省第十二届国防体育运动锦标赛，辽宁省第十二届国防体育运动锦标赛组委会，+2</t>
  </si>
  <si>
    <t>1.沈阳师范大学大学生合唱艺术展演校级二等奖（成员），沈阳师范大学，2026年6月，+8
2.沈阳师范大学文学院“心光汇聚 剧写青春”心理情景剧活动一等奖（成员），沈阳师范大学文学院，2026年4月，+1
3.沈阳师范大学文学院第二十一届全国大学生文学作品大赛二等奖，全国大学生文学作品大赛组委会、中国诗歌学会，2026年3月，+4
4.2026届毕业典礼暨学位授予仪式工作人员，共青团沈阳师范大学委员会， 2026年6月，+1
5.2026届毕业典礼暨学位授予仪式表演人员，共青团沈阳师范大学委员会 ，2026年6月，+1
6.第九届“最美勤工人 最美勤工助学干部”评选决赛分会场出席，2025年12月，+1
7.2026年寒假招生宣传社会实践专项活动优秀团队奖（成员），沈阳师范大学招生就业处、共青团沈阳师范大学委员会，2026年4月8日，+0.5
8.沈阳师范大学第七届新媒体大赛暨“承英雄之志，传校园微光”榜样精神传承主题大赛二等奖（成员），共青团沈阳师范大学委员会，2026年6月，+8
9.“文学与故乡”学术报告会，共青团沈阳师范大学委员会，2026年6月，+1
10.沈阳师范大学图书馆系列活动之业务技能培训活动三等奖，沈阳师范大学图书馆，+3
11.沈阳师范大学文学院2026年小学期活动之“第十届寝室文化及文学经典短剧大赛”评选活动三等奖（负责人），沈阳师范大学文学院，+3</t>
  </si>
  <si>
    <t>1.沈阳师范大学第七届新媒体大赛暨“承英雄之志，传校园微光”榜样精神传承主题大赛校级三等奖，2026年6月，+6     2.沈阳师范大学大学生合唱艺术展演校级二等奖，沈阳师范大学，2026年6月，+8  3.文学院“心光汇聚，剧写青春”心理情景剧活动院级一等奖，2026年4月，+1 4.沈阳师范大学文学院2026年小学期活动之“第十届寝室文化及文学经典短剧大赛”院级一等奖，2026年6月，+1  5.“走进盲校，对面朗读”活动，2026年6月，+1  6.2025年秋季运动会志愿活动，2025年9月，+1  7.第二十一届自强之星评选决赛主会场，2026年7月，+1  8.第十四届“勤工俭学文化节”开幕式暨兼职经验交流会分会场，2026年7月，+1 9.“文学与故乡”学术报告会，2026年6月，+1  10.沈阳师范大学2026年寒假招生宣传社会实践专项活动，2026年4月，+0.1 11.第二十一届全国大学生文学作品大赛院级二等奖，2026年3月，+4 12.学校“‘易’起‘粽’动员，涵养端午家国情怀”2026年易班优课端午节主题教育系列活动——“‘易’决高下，‘粽’横节能”2026年易班优课大学生节能知识竞赛活动校级三等奖，2026年8月，+6</t>
  </si>
  <si>
    <t>1.2026年校长杯排球比赛参与成员，沈阳师范大学，2026年6月+1
2.2026年校长杯羽毛球赛参与人员，沈阳师范大学，2026年3月+1
3.2026年沈师杯篮球比赛参与人员，沈阳师范大学，2026年6月+1
4.第二十一届运动会大众健身运动员，沈阳师范大学，2025年9月+1
5.第二十一届运动会田径比赛运动员，沈阳师范大学，2025年9月+1
6.2026届毕业典礼暨学位授予仪式表演人员，沈阳师范大学，2026年6月+1
7.2026届毕业典礼暨学位授予仪式工作人员，沈阳师范大学，2026年6月+1
8.文学院“心光汇聚 剧写青春”心理情景剧活动三等奖，沈阳师范大学文学院，2026年4月+0.42
9.沈阳师范大学第七届新媒体大赛暨“承英雄之志，传校园微光”榜样精神传承主题大赛，2026年5月，+3
10.沈阳师范大学第十七届读书文化节系列活动之“礼”润师心“仪”塑师魂——教师礼仪大赛二等奖，沈阳师范大学图书馆，2026年6月+8
11.沈阳师范大学图书馆系列活动之趣味英语角活动三等奖，沈阳师范大学图书馆，2026年12月+3
12.辽宁省图书馆文化志愿者，沈阳师范大学图书馆，2026年6月+1
13.沈阳师范大学2026年寒假招生宣传社会实践专项活动“优秀团队奖”，沈阳师范大学，2026年3月+1
14.第二十一届全国大学生文学作品大赛二等奖，沈阳师范大学，2026年3月+4
15.“文学与故乡”学术报告会，沈阳师范大学，2026年3月+1</t>
  </si>
  <si>
    <t>1.2026年第二十一届体育健身运动大会学生组女子铅球冠军，沈阳师范大学体育运动委员会，2025年9月28-29日，+10
2.第二十一届运动会运动员，2025年9月28-29日，+1
3.2025年第十届全国大学生预防艾滋病知识竞赛一等奖，中国预防性病艾滋病基金会，2025年12月，+1
4.2026年寒假社会实践活动结题，沈阳师范大学文学院委员会，2026年3月,+1
5.消防演练参会人员，文学院团委，2026年6月，+1
6.校园文化领航工程2.0“奋进新时代 青春铸华章”主题知识竞答活动三等奖,2025年12月，+6
7.第二十一届全国大学生文学作品大赛三等奖，全国大学生文学作品大赛组委会，中国诗歌学会，2026年3月，+3
8.文学院学习金城龙光荣事迹征文比赛三等奖，沈阳师范大学文学院，2026年4月 +3
9.文学院第六届“翰墨凝情，青春向阳”粉笔字比赛三等奖，沈阳师范大学文学院，2026年5月 +3</t>
  </si>
  <si>
    <t>1.“心光汇聚 剧写青春”心理情景剧活动三等奖，沈阳师范大学文学院，2026年4月，＋0.43    2.沈阳师范大学图书馆系列活动之业务技能培训会三等奖，沈阳师范大学图书馆，2025年11月，＋3 3.沈阳师范大学文学院第一期“我和书本有个'阅'会读书会二等奖，沈阳师范大学文学院，2026年6月，+4  4.”文学与故乡“学术报告会，沈阳师范大学文学院，2026年6月18日，＋1 5.助学贷款暨诚信 教育主题大会，沈阳师范大学文学院，2026年6月18日，＋1 6.2025-2026学年度出礼仪人员，沈阳师范大学文学院，2026年6月18日，＋1 7.2025年秋季运动会志愿活动，沈阳师范大学文学院，2025年9月30日，＋1 8.”感受手语世界，用心传递温暖“志愿活动，沈阳师范大学图书馆，2025年10月，＋1；9.第二十一届运动员，沈阳师范大学文学院，2026年6月18日，＋1 10.第二十一届全国大学生文学作品大赛，全国大学生文学作品大赛组委会、中国诗歌学会，2026年3月，＋4 11.2025年(第七届）沈阳师范大学师范生微课设计竞赛，沈阳师范大学教务处、沈阳师范大学教师教育学院、沈阳师范大学计算机基础教学部，＋8</t>
  </si>
  <si>
    <t>1.校级第21届体育健身运动大赛第七名，＋3
2.院级“心光汇聚，剧写青春”二等奖＋4
3.校级“防范非法金融活动短视频征集大赛”三等奖，＋6
4.校级第十七届读书文化节系列活动之“绘忆师，大逐梦芳华”第六届绘本制作大赛三等奖，＋6
5.2026届毕业典礼暨学位授予仪式工作人员，＋1
6.2026届毕业典礼暨学位授予仪式表演人员，＋1
7.北京童年一课发展中心“童年书伴”活动志愿者，＋1
8.北京童年一课发展中心“童年书伴”活动面试官
走进盲校活动，＋1
9.院级“第十届寝室文化及文学经典短剧大赛”二等奖，＋1</t>
  </si>
  <si>
    <t>1.2026毕业典礼暨学位授予仪式工作人员，沈阳师范大学文学院团委，2026年6月，+1;2.2026毕业典礼暨学业授予仪式表演人员，沈阳师范大学文学院团委，2026年6月，+1；3.第二十一届自强之星评选主会场出席，共青团沈阳师范大学委员会，2026年4月，+1；4.2026年寒假招生宣传社会实践专项活动三等奖，共青团沈阳师范大学委员会，2026年4月，+3；5.张学良故居志愿者，2026年4月-2026年9月，+1；6.无偿献血，2025年11月，+5；7.第十届寝室文化及文学经典短剧大赛二等奖（成员），沈阳师范大学文学院团委，2026年6月，+0.8；8.第二十一届全国大学生文学作品大赛二等奖，共青团沈阳师范大学委员会，2026年3月，+4；9.文学院”笔续经典，新篇绘世“文本续写活动院级三等奖，沈阳师范大学文学院团委，2026年6月，+3；10.第七届“迷影杯”配音大赛校级二等奖，共青团沈阳师范大学委员会，2026年6月，+4；11.第二十一届运动会运动员，共青团沈阳师范大学委员会，2026年6月，+1。</t>
  </si>
  <si>
    <t>1.文学院文苑英华决赛礼仪人员，沈阳师范大学文学院，2025年11月，+1
2.文学院心理剧初赛礼仪人员，沈阳师范大学文学院，2026年4月，+1
3.文学院毕业晚会礼仪人员，沈阳师范大学文学院，2026年6月，+1
4.校友返校志愿活动志愿者，沈阳师范大学文学院，2025年9月，+1
5.“文学与故乡”学术报告会，沈阳师范大学文学院，2026年4月，+1
6.第十届寝室文化及文学经典短剧大赛三等奖（成员），沈阳师范大学文学院，2026年6月，+0.5
7.“文心筑安澜，青声颂家国”——文学院“国安有我，青春护航”主题演讲比赛二等奖（负责人），沈阳师范大学文学院，2026年4月，+4
8.沈阳师范大学图书馆系列读者沙龙活动三等奖，沈阳师范大学图书馆，2025年11月，+3
9.文学院“心光汇聚 剧写青春”校园心理情景剧大赛二等奖（成员），沈阳师范大学文学院，2026年4月，+0.6
10.《爱弥儿》明德读书会系列活动之笔记展览优秀奖，沈阳师范大学图书馆，2026年6月，+1
11.“绘忆师大 逐梦芳华”第六届绘本制作大赛优秀奖，沈阳师范大学图书馆，2026年6月，+1
12.全国大学生文学作品大赛三等奖，沈阳师范大学文学院，2026年3月，+3
13.防范非法金融活动短视频征集大赛三等奖（负责人），沈阳师范大学， 2026年6月，+6</t>
  </si>
  <si>
    <t>1. 第七届沈阳师范大学师范大学微课设计竞赛本科组三等奖，2025年11月，+6
2.沈阳师范大学教师礼仪大赛三等奖，2026年6月+3
3.文学院第六届书法大赛二等奖2026年5月+4
4.文学院读书打卡活动一等奖2026年6月+5
5.第21届全国大学生文学作品大赛三等奖2026年3月+3
6.沈阳师范大学寒假招生宣传社会实践专项活动获优秀团队奖，2026年1月+1
7. 2026届毕业典礼授予仪式工作人员2026年6月+1</t>
  </si>
  <si>
    <t>1.2025.12“粮言诉乡韵，壮志报家国”主题演讲大赛三等奖，沈阳师范大学，+6 2.2025.12“讲抗战史实，划红色足迹”抗战史实讲解员大赛二等奖，沈阳师范大学，+8 3.2025.12第五届记者邀请赛（图文赛道）二等奖，沈阳师范大学 +8 4.2026.6文学院2026年小学期活动之“第十届寝室文化及文学经典短剧大赛”评选活动二等奖，文学院，+0.7 5.2025.10.31出席第十四届“勤工助学文化节”开幕式 +1 6.2026.4 2026年寒假招生宣传社会实践活动优秀团队奖，沈阳师范大学，+0.15</t>
  </si>
  <si>
    <t>1.青春领航工程“奋进新时代 青春筑华章”主题知识竞赛大赛三等奖，沈阳师范大学，2025年12月 +6    2.校级纪念“一二九”运动九十周年朗诵会优秀奖参与人，沈阳师范大学，2025年12月 +0.33     3.校级“艺绘百年风华 衫衬红色初心”主题服饰手绘大赛三等奖，沈阳师范大学，2026年4月 +6     4.院级“心光汇聚，创写青春”心理剧大赛三等奖，沈阳师范大学文学院，2026年4月 +0.43    5.第十届全国大学生预防艾滋病知识竞赛三等奖，中国预防性病艾滋病基金会，2025年12月 +1   6.校级无偿献血，沈阳师范大学，2026年4月 +5    7.走进盲校，对面朗读活动志愿者，沈阳师范大学文学院，2026年6月 +1   8.2025年秋季运动会志愿者，沈阳师范大学文学院，2025年9月 +1   9.2026年毕业典礼暨学位授予仪式工作人员，沈阳师范大学文学院，2026年6月 +1   10.2026年毕业典礼暨学位授予仪式表演人员，沈阳师范大学文学院，2026年6月 +1  11.2026年寒假招生社会实践专项活动优秀团队奖（负责人），沈阳师范大学，2026年4月 +1</t>
  </si>
  <si>
    <t>1.“校长杯”足球比赛道德风尚奖，文学院团委，2026年6月，+1  2.文学院“心光汇聚 剧写青春”心理情景剧活动一等奖，沈阳师范大学文学院，2026年4月，+1  3.文学院“国安有我，青春护航”主题演讲比赛三等奖，沈阳师范大学文学院，2026年4月，+3  4.文学院第二期“我和书本有个‘阅’会”读书会三等奖，沈阳师范大学文学院，2026年6月  5.第七届读书文化节系列活动之“礼”润师心“仪”塑师魂——教师礼仪大赛二等奖，校团委，2026年6月，+4   6.文学院2026年小学期活动之“第十届寝室文化及文学经典短剧大赛”评选活动一等奖（负责人），沈阳师范大学文学院，2026年6月，＋5  7.担任礼仪人员1次，文学院团委，2026年6月，+1  8.担任张学良旧居志愿者2次，沈阳师范大学，+1 9.2025年秋季运动会志愿者，文学院团委，2025年9月，+1  10.第二十一届全国大学生文学作品大赛三等奖，全国大学生文学作品大赛组委会，2026年3月，+3</t>
  </si>
  <si>
    <t>1.第十四届大学生形象礼仪表演《十二时辰古今礼》校赛一等奖，沈阳师范大学学生处，2026.5，+3.3 2.文学院“心光汇聚 剧写青春”心理情景剧三等奖，沈阳师范大学文学院，2026.4，+0.43 3.无偿献血，沈阳中心血站，2025.11.26，+5 4.第十四届“勤工助学文化节”开幕式暨兼职经验交流会出席，沈阳师范大学文学院委员会，2025.10.31，+1 5.第二十一届自强之星评选决赛出席，沈阳师范大学文学院委员会，2026.4.24，+1 6.消防演练参会，沈阳师范大学文学院委员会，2026.3.11，+1 7.2026届毕业典礼暨学位授予仪式工作人员，沈阳师范大学文学院委员会，2026.6，+1 8.2026届毕业典礼暨学位授予仪式表演人员，沈阳师范大学文学院委员会，2026.6，+1 9.2025年（第七届）沈阳师范大学师范生微课设计竞赛本科组，沈阳师范大学教务处，沈阳师范大学教师教育学院，沈阳师范大学计算机基础教学部，2025.12，+8 10.2026年寒假社会实践活动优秀团队奖，沈阳师范大学文学院委员会，2026.3，+1</t>
  </si>
  <si>
    <t>1.2026年“校长杯”足球参赛人员，沈阳师范大学，2026年5月，+1
2.沈阳师范大学第十四届大学生形象礼仪汇报表演暨决赛三等奖（成员），沈阳师范大学，2026年5月，+1.5
3.“沈阳师范大学大学生合唱艺术展演”非专业组中小合唱表演二等奖，沈阳师范大学，2026年6月，+8
4.文学院2026年小学期活动之“第十届寝室文化及文学经典短剧大赛”二等奖（成员），文学院，2026年6月，+1
5.参与2026年4月19日“文学与故乡”学术报告会，文学院，2026年4月，+1
6.参与2026年3月11日消防演练，沈阳师范大学，2026年3月，+1
7.沈阳师范大学2026年寒假招生宣传社会实践优秀团队奖（负责人），沈阳师范大学，2026年4月，+1
8.作品《承志微光》沈阳师范大学第七届新媒体大赛暨“承英雄之志，传校园微光”榜样精神传承主题大赛二等奖（成员），沈阳师范大学，2026年6月，+2
9.作品《平凡之躯，英雄本色》沈阳师范大学第七届新媒体大赛暨“承英雄之志，传校园微光”榜样精神传承主题大赛二等奖（成员），沈阳师范大学，2026年6月，+2
10.第十七届读书文化节系列活动之“礼”润师心“礼”塑师魂——教师礼仪大赛一等奖（成员），沈阳师范大学，2026年6月，+2
11.沈阳师范大学2026年“5·25”大学生心理健康宣传教育月活动之心理健康教育微课征集展示三等奖（成员），沈阳师范大学，2026年5月，+1.5</t>
  </si>
  <si>
    <t>1..寒假招生宣传社会实践专项活动优秀团队（成员），共青团沈阳师范大学委员会，2026年3月，+0.1
2.第二十一届全国大学生文学作品大赛三等奖，沈阳师范大学文学院，2026年3月，+3
3.文学院第六届"翰墨凝情，青春向阳"软笔书法比赛二等奖，沈阳师范大学文学院，2026年5月，+4
4.沈阳师范大学文学院第一期"我和书本有个'阅'会"读书会二等奖，沈阳师范大学文学院，2026年6月，+4
5.文学院"心光汇聚 剧写青春"心理情景剧活动一等奖（成员），沈阳师范大学文学院，2026年4月，+1
6.2026寒假“云端相伴”专题活动，沈阳师范大学，2026年6月，+1
7.2025年秋季运动会志愿活动，沈阳师范大学文学院，2025年9月，+1
8.2025-2026出席毕业典礼礼仪活动两次，沈阳师范大学文学院，2026年6月，+2
9.“文学与故乡”学术报告会，沈阳师范大学文学院，2026年6月，+1
10.第十四届"勤工助学文化节"开幕式暨兼职经验交流会分会场出席，沈阳师范大学文学院，2026年7月，+1
11.第二十一届自强之星评选决赛分会场出席，沈阳师范大学文学院，2026年7月，+1
12.2025-2026“走进盲校，对面朗读”活动，沈阳师范大学文学院，2026年6月，+1
13.文学院2026年小学期活动之“第十届寝室文化及文学经典短剧大赛”评选活动中荣获一等奖，沈阳师范大学文学院，2026年6月，+1</t>
  </si>
  <si>
    <t>1.第21届运动会大众健身运动员，沈阳师范大学文学院，2026年6月，+1
2.第21届全国大学生文学作品大赛三等奖，中国诗歌协会，2026年3月，+3
3.2026年寒假招生宣传社会实践专项活动优秀团队奖，沈阳师范大学招生就业处，2026年4月，+1
4.第10届全国大学生预防艾滋病知识竞赛一等奖，中国预防性病艾滋病基金会，2025年12月，+1
5.2025年秋季运动会志愿者，沈阳师范大学文学院，2025年9月，+1
6.消防演练参会人员，沈阳师范大学文学院，2026年6月，+1
7.2026届毕业典礼表演人员，沈阳师范大学文学院，2020年6月，+1
8.2026届毕业典礼学位授予仪式工作人员，沈阳师范大学文学院，2026年6月，+1
9.教师礼仪大赛二等奖成员，沈阳师范大学学生处，2026年6月，+4
10.诚信铸魂，考风助航文学院诚信考试微视频比赛三等奖成员，沈阳师范大学文学院，2026 年 8 月，+1
11.诚信铸魂考风助航文学院诚信考试微视频比赛二等奖成员，沈阳师范大学文学院，2026年8月，+4</t>
  </si>
  <si>
    <t>沈阳师范大学大学生合唱艺术展演非专业组中小合唱/表演唱二等奖，沈阳师范大学，2026年6月 +8
文学院2025年9月20日校友返校志愿活动志愿者，沈阳师范大学文学院委员会，2025年9月 +1
第十四届家教之星决赛分会场观众，沈阳师范大学文学院委员会，2025年11月 +1
第九届“最美勤工人 最美勤工助学干部”评选决赛分会场观众，沈阳师范大学文学院委员会，2025年12月 +1
第二十一届自强之星评选决赛分会场出席观众，沈阳师范大学文学院委员会，2026年4月 +1
2026年寒假社会实践活动结题，沈阳师范大学文学院委员会，2026年3月 +1
学校“诚信筑基 价值铸魂 学业助力”2026年易班优课大学生诚信教育暨学业赋能系列活动三等奖，沈阳师范大学学生处，2026年1月 +6
第十届全国大学生预防艾滋病知识竞赛一等奖，中国预防性病艾滋病基金会，2025年12月 +1</t>
  </si>
  <si>
    <t>2026年寒假招生宣传社会实践优秀团队奖 +0.14分
2026年沈师杯篮球赛参与者2026.6+1分
沈阳师范大学第七届微课设计大赛一等奖｜2025.11+10分
文学院第六届硬笔书法比赛院级三等奖｜2026.5+3分
文学院心理剧比赛院级三等奖2026.4+0.43分
第二十一届文学作品大赛三等奖2026.3+3分
2026届毕业典礼暨学位授予仪式工作人员2026.6+1分</t>
  </si>
  <si>
    <t>1.第二十一届全国大学生文学作品竞赛二等奖，沈阳师范大学文学院，2025.10，+4 2.2025年（第七届）沈阳师范大学师范生微课设计竞赛本科组二等奖（负责人），沈阳师范大学，2025,11，+8 3.沈阳师范大学2025年图书馆系列活动之读者沙龙，沈阳师范大学文学院，+3 4.沈阳师范大学文学院消防演练，沈阳师范大学文学院，2026年3月，+1 5.沈阳师范大学原创报告剧《生命的回响》，沈阳师范大学文学院，2026年4月，+1 6.沈阳师范大学文学院助学贷款暨诚信教育主题大会，沈阳师范大学文学院，2026年6月，+1 7.沈阳师范大学2026年寒假招生宣传社会实践活动，沈阳师范大学，2026年4月，+0.11</t>
  </si>
  <si>
    <t>第二十一届运动会女子800米第三名 第二十一届运动会大众健身运动员 2026年“校长杯”足球比赛运动员 2025年沈阳师范大学图书馆文化季系列活动“优秀志愿者” 2026届毕业典礼暨学位授予仪式工作人员 2026年寒假社会实践活动结题 张学良旧居志愿者 表演人员</t>
  </si>
  <si>
    <t>第二十一届全国大学生文学作品 大赛三等奖2026.2院级+3
“国安有我，青春护航”主题演讲比赛二等奖2026.4院级+4
“心光汇聚 剧写青春”心里情景剧活动三等奖2026.4院级+3
《远离诈骗陷阱，共建平安校园》“防范非法金融活动短视频征集大赛”三等奖2026.6院级+3
《全民反诈，你我同行》“防范非法金融活动短视频征集大赛”2026.6院级+3
第二十一届自强之星评选决赛分会场出席2026.4.24校级+1
“文学与故乡”学术报告。2026.6院级+1
助学贷款暨诚信教育主题大会2026.6院级+1
消防演练参会人员2026.6院级+1
第二十一届运动会参赛人员2026.6院级+1</t>
  </si>
  <si>
    <t>2026年“校长杯”足球比赛运动员</t>
  </si>
  <si>
    <t>第十八届模拟面试大赛决赛出席  ，消防演练参赛会，“文学与故乡”学术报告会，2025-2026学年度出礼仪人员  2026届毕业典礼暨学位授予仪式表演人员，校长杯”乒乓球比赛，2026年“校长杯”足球比赛道德风尚奖</t>
  </si>
  <si>
    <t>2026届毕业典礼即学位授予仪式工作人员；
2026年“校长杯”羽毛球赛；消防演练参会人员；第二十一届运动会；2025年秋季运动会志愿活动；“走进盲校，对面朗读”活动；沈阳师范大学2026年寒假招生宣传实践活动</t>
  </si>
  <si>
    <t>1.“赓续红色血脉 力行青春担当”2026年易班优课红色基因传承教育系列活动二等奖2026.08 +8，2.第十届寝室文化及文学经典短剧大赛2026.06 +4 ，3.第二十一届全国大学生文学作品大赛三等奖2026.03 +3</t>
  </si>
  <si>
    <t xml:space="preserve">参加“走进盲校，对面朗读”活动+1，参加第十四届“勤工俭学文化节”开幕式暨兼职经验交流会分会场+1，参加“文学与故乡”学术报告会+1，参加建功“十五五”青春为中国式现代化挺膺担当——辽宁青年讲师团学习习近平总书记重要回信精神主题宣讲活动+1，参加消防演练+1，参加助学贷款暨诚信教育大会+1，荣获第二十一届全国大学生文学作品大赛二等奖+3，“心光汇聚 剧写青春”心理情景剧成员获得三等奖+0.6，第十届寝室文化及文学经典短剧大赛负责人二等奖+4，参加第十四届家教执行决赛分会场+1
</t>
  </si>
  <si>
    <t>1. 文学院“文苑英华”古诗文大赛担任礼仪人员，沈阳师范大学，2025年11月 +1
2. 纪念“一二·九”运动90周年主题朗诵会活动人员，沈阳师范大学，2025年12月 +1
3. 第二十一届自强之星评选决赛主会场出席观众，沈阳师范大学，2026年4月 +1
4. 文学院毕业典礼担任礼仪人员，沈阳师范大学文学院，2026年5月 +1
5. 防范非法金融活动短剧大赛三等奖，沈阳师范大学，2026年6月 +1.5
6. “易”起“粽”动员，涵养端午家国情怀主题教育系列活动三等奖，沈阳师范大学，2026年8月 +6
7. 第十届寝室文化及文学经典短剧大赛三等奖，沈阳师范大学文学院，2026年8月 +3</t>
  </si>
  <si>
    <t>1.2026年“校长杯”足球比赛参赛人员，＋1  ，2.2026届毕业典礼暨学位授予仪式表演人员，＋1  ，3.发表省级媒体文学作品，＋5， 4.管理服务中承担礼仪工作， 5.2026年寒假社会实践活动结题＋1， 5.助学贷款暨诚信教育主题大会＋1， 6.文学院“心光汇聚 剧写青春”心理情景剧活动三等奖，＋0.42，7.助学贷款暨诚信教育主题大会＋1 ，8.文学院第六届“翰墨凝情，青春向阳”硬笔书法比赛二等奖＋4</t>
  </si>
  <si>
    <t>沈阳师范大学2026年寒假招生宣传实践+0.5；第七届沈阳师范大学师范生微课设计竞赛二等奖+8；第二十一届全国大学生文学作品大赛三等奖+3;第十四届家教之星决赛分会场观众+1；第十届寝室文化及文学经典短剧大赛三等奖+0.6；创新创业协会“智创未来”创新创业大赛三等奖+0.75</t>
  </si>
  <si>
    <t>校友返校志愿者；2026届毕业典礼即学位授予仪式工作人员；第七届微课设计竞赛本科组校级二等奖；文学院读书会院级三等奖</t>
  </si>
  <si>
    <t>担任第二十届运动员大众健身＋1
担任第二十届运动会田径运动员+1
荣获文学院第二期“我和书本有个‘阅’会” 二等奖+4
荣获文学院诚信考试微视频创造比赛中一等奖+1.6
文学院2026年小学期活动之“第十届寝室文化及文学经典短剧大赛”二等奖+1
担任礼仪工作+1
担任“走进盲校，对面朗读”志愿者+1
参与“文学与故乡”学术报告+1
参加消防演练+1</t>
  </si>
  <si>
    <t>校长杯足球赛 篮球比赛 乒乓球比赛 微课设计比赛</t>
  </si>
  <si>
    <t>校级大学生合唱艺术展演二等奖+8；沈师杯篮球比赛+1；消防演习+1；第二十一届运动会大众健身+1；第二十一届运动会田径比赛+1</t>
  </si>
  <si>
    <t>1.文学院“国安有我，青春护航”主题演讲比赛二等奖（成员），沈阳师范大学文学院，2026年4月，+2  
2.文学院“心光汇聚剧写青春”心理情景剧活动一等奖（成员），沈阳师范大学文学院，2026年4月，+1.66
3.文学院“心光汇聚剧写青春”心理情景剧活动二等奖（成员），沈阳师范大学文学院，2026年4月，+0.6
4.2026年“5·25”大学生心理健康宣传教育月活动之“心光汇聚·剧写青春”大学生校园心理情景剧比赛校级优秀奖（成员），沈阳师范大学
心理健康发展指导中心，2026年5月，+0.3
防范非法金融活动短视频征集大赛校级三等奖（成员），沈阳师范大学学生处，2026年6月，+1.5
5.“文学与故乡”学术报告会，2026年6月，+1
6.2026届毕业典礼暨学位授予仪式工作人员，2026年6月，+1
7.2026届毕业典礼暨学位授予仪式表演人员，2026年6月，+1
8.文学院2026年3月11日消防演练参会人员，2026年6月，+1
9.2026年4月24日第二十一届自强之星评选决赛分会场出席，沈阳师范大学文学院委员会，2026年4月，+1
10.第十届寝室文化及文学经典短剧大赛院级三等奖（成员），沈阳师范大学文学院，2026年6月，+0.5</t>
  </si>
  <si>
    <t>文学院“心光汇聚 剧写青春”心理情景剧活动三等奖（成员）+0.5；第二十一届全国大学生文学作品大赛三等奖+3；第31届中国日报社“21世纪杯”全国英语演讲比赛三等奖+6；“诚信铸魂 考风助航”——沈阳师范大学文学院诚信考试微视频创作比赛三等奖 负责人 +3；创新创业协会“智创未来”创新创业大赛校级三等奖成员，+0.75；2025.9.20校友返校志愿活动+1；消防演练参会人员+1；文学与故乡学术报告会+1；2026届毕业典礼暨学位授予仪式工作人员+1；沈阳师范大学2026年寒假招生宣传社会实践专项活动优秀团队奖成员+0.11</t>
  </si>
  <si>
    <t>“诚信铸魂 考风助航"诚信考试微视频创作比赛一等奖+1.7，第二十一届全国大学生文学作品大赛三等奖+3，校园文化青春领航工程2.0”奋进新时代，青春铸华章"主题知识竞答活动三等奖+6，2026年寒假社会实践活动“传承红色基因，守护红色根脉”+0.5，第十届寝室文化及文学经典短剧大赛”三等奖+3，2025年度“感谢恩师•你我同行”
公益活动的“回校看老师”活动+1</t>
  </si>
  <si>
    <t>1.2025年秋季运动会志愿活动,+1  2.沈阳师范大学2025年校园文化青春领航工程2.0“奋进新时代 青春驻华章”主题知识竞答活动 二等奖，+8 3.文学院“心光汇聚，剧写青春”心理情景剧 三等奖，参与者，2026年4月，+0.43 4.参加2026年“校长杯”足球比赛，组员，+1  5.第十届寝室文化及文学经典短剧大赛三等奖2026年6月，参与者，+0.6</t>
  </si>
  <si>
    <t>1.2026年沈师杯篮球赛参与者，沈阳师范大学，2026年6月，+1
2.2026年毕业典礼暨毕业授予仪式工作人员，沈阳师范大学文学院，2026年6月，+1
3.消防演练参会人员，沈阳师范大学，2026年4月，+1
4.沈阳师范大学文学院2026年小学期活动之“第十届寝室文化及文学经典短剧大赛”评选活动一等奖（负责人），沈阳师范大学文学院，2026年6月，+5
5..2025年秋季运动会志愿活动参与者，沈阳师范大学文学院，2025年9月，+1
6.2026年第二十一届自强之星评选决赛主会场出席者，2026年4月，+1
7.2026年毕业典礼暨毕业授予仪式演出人员，沈阳师范大学文学院，2026年6月，+1</t>
  </si>
  <si>
    <t>参加“走进盲校，对面朗读”活动+1，参加“文学与故乡”学术报告会+1，第二十一届校级运动会参与者+1，参加第十四届“勤工俭学文化节”开幕式暨兼职经验交流会分会场+1，参加建功“十五五”青春为中国式现代化挺膺担当——辽宁青年讲师团学习习近平总书记重要回信精神主题宣讲活动+1，参加消防演练+1，参加助学贷款暨诚信教育大会+1，参加“心光汇聚 剧写青春”心理情景剧获得三等奖成员+0.6，寝室文化短剧大赛二等奖成员+0.4，参与2026届毕业典礼暨学位授予仪式+1</t>
  </si>
  <si>
    <t>沈阳师范大学寒假招生宣传社会专项活动获得优秀团队奖+0.33 2026.4.8，第二十一届全国大学生文学作品大赛三等奖+3 2026.3，在2026年7月开展的学校“赓续红色血脉 力行青春担当”2026年易班优课红色基因传承教育系列活动中，荣获：三等奖+6 2026.8，第一生活区8号楼301寝室：在文学院2027年小学期活动之“第十届寝室文化及文学经典短剧大赛”评选活动中荣获二等奖+0.8 2026.6</t>
  </si>
  <si>
    <t>1.文学院2026年小学期活动之“第十届寝室文化及文学经典短剧大赛”+1
2.2025年秋季运动会志愿活动 +1
3.第二十一届自强之星评选决赛主会场出席名单 +1
4.2026年全国青少年寒假志愿服务“云启未来”专项活动大学生志愿者证书 +1
5.2026年寒假参与"云端相伴"专项活动 +1
6.“文学与故乡”学术报告会 +1
7.沈阳师范大学2026年寒假招生宣传社会实践专项活动荣获优秀团队奖 +0.1
8.第二十一届全国大学生文学作品大赛叁等奖 +3
9.文学院"心光汇聚 剧写青春"心理情景剧活动一等奖 +1</t>
  </si>
  <si>
    <t>2026年寒假招生宣传社会实践专项活动中荣获优秀团队奖+1，
第二十一届全国大学生文学作品大赛三等奖+3，文学院“心光汇聚·剧写青春”心理情景剧活动三等奖+0.42，
文学院第三期“我和书本有个阅’会二等奖+4，
“第十届寝室文化及文学经典短剧大赛”评选活动三等奖+0.6</t>
  </si>
  <si>
    <t>1.2026年沈师杯篮球赛参与者，沈阳师范大学，2026年6月，+1
2.2026年毕业典礼暨毕业授予仪式工作人员，沈阳师范大学文学院，2026年6月，+1
3.消防演练参会人员，沈阳师范大学，2026年4月，+1
4.沈阳师范大学文学院第三期我和读书有个“阅”会读书分享会二等奖，沈阳师范大学文学院，2026年6月，+4
5..2025年第二十一届运动会，沈阳师范大学文学院，2026年6月，+1
6.2026年第二十一届自强之星评选决赛主会场出席者，2026年4月，+1
7.2026年毕业典礼暨毕业授予仪式演出人员，沈阳师范大学文学院，2026年6月，+1</t>
  </si>
  <si>
    <t>1.2029年校长杯羽毛球比赛参与者+1 2.“心光汇聚剧写青春”心理剧负责人+3 3.第二十一届全国文学作品大赛三等奖+3 4.助学贷款暨诚信教育主题大会参与者+1 5.2026消防演练参与者+1 6.寒假招生宣传活动参与者+0.5</t>
  </si>
  <si>
    <t>文学院写青春心理情景活动，
沈阳师范大学第七届新媒体大赛传校园微光榜样精神传承主题大赛，
文学院2026年6月日举办2026届暨学位授予仪式表演人员，
参与“走进盲校，对面朗读”活动，
2026年寒假社会实践活动“校友巡访”，
二2025年10月31日，第14届勤工助学文化节开幕式暨兼职经验交流会分会场，
2025年11月14日第14届家教之星决赛分会场，
文文学院2026年小学习活动之第10届寝室文化及文学经典短剧大赛，</t>
  </si>
  <si>
    <t>第二十一届运动会大众健身运动员+1，《爱弥儿》明德读书会征文活动三等奖+6，2026届毕业典礼工作人员+1，报告剧《生命的回响》参观人员+1</t>
  </si>
  <si>
    <t>第二十一届全国大学生作文大赛三等奖+3  2026年秋季运动会志愿服务+1 2026年“疆超”志愿服务+1 2026年参与消防演练+1 文学院2026年小学期寝室文化大赛三等奖+3</t>
  </si>
  <si>
    <t>第21届运动会大众健身运动员，沈阳师范大学文学院，2026年6月，+1     参加“走进盲校，对面朗读”活动+1，2026届毕业典礼工作人员+1    沈师杯篮球比赛+1  第21届运动会田径比赛运动员 ＋1 文学与故乡学术报告会＋1 我和读书有个阅会读书会中获三等奖2026年6月+3，</t>
  </si>
  <si>
    <t>1.2026年小学期活动之“第十届寝室文化及文学经典短剧大赛”一等奖，沈阳师范大学文学院，2026年6月，+1
2.第二十一届全国大学生文学作品大赛一等奖，沈阳师范大学，2026年3月，+5，
3.2026届毕业典礼暨学位授予仪式工作人员，沈阳师范大学文学院，2026年6月，+1，
4.消防演练参会人员，沈阳师范大学，2026年4月，+1
5.2026年第二十一届自强之星评选决赛分会场出席者，2026年4月，+1</t>
  </si>
  <si>
    <t>参加“走进盲校，对面朗读”活动+1，2026届毕业典礼工作人员+1，2026届毕业典礼表演人员+1，获得第二十一届全国大学生文学作品大赛二等奖+4，“诚信铸魂，考风助航”文学院诚信考试微视频创作比赛二等奖成员+1，沈阳师范大学第十四届“大学生形象礼仪培训会”汇报表演观众+1</t>
  </si>
  <si>
    <t>2026寒假社会实践活动三下乡优秀团队+1，
2026届毕业典礼暨学位授予仪式表演人员+1，
建功“十五五”主题宣讲+1，消防演练参会人员+1，
第二十一届全国大学生文学作品大赛二等奖+4，
第十届全国大学生预防艾滋病知识竞赛+1</t>
  </si>
  <si>
    <t>院级第二十一届全国大学生文学作品大赛二等奖+4，“浪漫不必贵，新风进万家”优秀
志愿者+1，“爱心护航高考，守护金榜圆梦”
志愿者+1，2025-2026学年度出礼仪一次+1，2025-2026年“走进盲校，对面
朗读”+1，“缅怀雷锋精神，洁净英雄铜像”
优秀志愿者+1</t>
  </si>
  <si>
    <t xml:space="preserve">1.2025年（第七届）沈阳师范大学师范生微课设计竞赛本科组二等奖（成员沈阳）➕8师范大学，2025,11 2.报告剧《生命的回想》参观人员➕1 2026.6.18。 </t>
  </si>
  <si>
    <t>第十四届家教之星决赛分会场出席+1，2026届毕业典礼暨学位授予仪式表演人员+1，
2026届毕业典礼暨学位授予仪式工作人员+1，
消防演练参会人员证明材料+1，助学贷款暨诚信教育主题大会+1，沈阳师范大学文学院“笔续经典，新篇绘世”活动三等奖+1，沈阳师范大学文学院2026年小学期活动之“第十届寝室文化及文学经典短剧大赛”评选活动中荣获二等奖+0.6</t>
  </si>
  <si>
    <t>文学院“心光汇聚 剧写青春”心理情景剧活动+0.42 全国大学生文学作品大赛+3 文学院2026年小学期活动之“第十届寝室文化及文学经典短剧大赛”+3 第二十一届自强之星评选决赛主会场出席名单+1 2026级毕业典礼暨学位授予仪式工作人员+1 2026级毕业典礼暨学位授予仪式表演人员+1“文学与故乡”学术报告会+1</t>
  </si>
  <si>
    <t>2025年秋季运动会志愿活动，文学院团委，2025年9月30日，+1 ，
2026年寒假社会实践活动，+0，
“文学与故乡”学术报告会，文学院团委，2026年6月18日，+1，
“研途有我”志愿活动，+0，
辽宁省图书馆手语世界志愿服务活动，辽宁省图书馆，2025年10月18日-2025年11月1日期间三次，+1，
沈阳师范大学图书馆志愿活动，+0，
第十七届读书文化节系列活动之《爱弥儿》明德读书会系列活动之笔记展览活动获优秀奖，党委宣传部，党委学生工作部，校团委，图书馆，2026年6月，+1，
沈阳师范大学图书馆系列活动之趣味英语角活动获二等奖，沈阳师范大学图书馆，2025年12月，+4</t>
  </si>
  <si>
    <t>2026年寒假返家乡社会实践+1，2026年暑假返家乡社会实践活动+1，2025年九月运动会志愿者+1，2026寒假社会实践+1，2026毕业典礼暨学位授予工作人员+1,第十届全国大学生预防艾滋病知识竞赛三等奖+1</t>
  </si>
  <si>
    <t>1.“文学与故乡”学术报告会，+1
2. 2026沈阳师范大学寒假招生宣讲专项实践活动优秀团队奖（负责人），+1         
3.第十届寝室文化及文学经典短剧大赛二等奖（负责人），+4
4.2026年3月11日消防演练，+1
5.2026届毕业典礼暨学位授予仪式工作人员，+1
6.第十四届形象礼仪培训会结业，+1</t>
  </si>
  <si>
    <t>校长杯乒乓球比赛参与者，沈阳师范大学，2025年10月，+1，全国大学生文学作品大赛三等奖，全国大学生文学作品大赛组委会，2025年12月，+3，消防演练参会人员，沈阳师范大学文学院，2025年11月，+1，第十届寝室文化及文学经典短剧大赛，沈阳师范大学文学院，2025年12月，+3</t>
  </si>
  <si>
    <t>2026年3月，参与2026年“校长杯”羽毛球比赛+1  第十届寝室文化及文学经典短剧大赛三等奖（负责人）+3  文学院2026年3月11日参与消防演练+1  2026年3月参与校长杯乒乓球赛+1  文学院2025年9月28日及29日举办运动会志愿服务+1  2026年4月第二十一届自强之星评选决赛分会场出席+1</t>
  </si>
  <si>
    <t>第十届寝室文化及文学经典短剧大赛＋0.8，文学与故乡学术报告会＋1， 传承文化薪火厚植家国情怀2026年易班优课春节文化浸润教育系列活动</t>
  </si>
  <si>
    <t>文学院“心光汇聚 剧写青春”心理情景活动+0.42，全国大学生文学作品大赛+3，2026届文学院毕业晚会礼仪人员+1</t>
  </si>
  <si>
    <t>“心光汇聚剧写青春”心理情景剧三等奖+0.6，第十届寝室文化及文学经典短剧大赛二等奖+0.6，消防演练+1，助学贷款暨诚信教育大会+1，第二十一届全国大学生文学作品大赛二等奖+4</t>
  </si>
  <si>
    <t>消防演练参会人员2026年6月 +1，院级心理情景剧活动二等奖2026年4月+0.6，校级防范非法金融活动短视频征集大赛校三等奖2026年6月+2，院毕业典礼仪式工作人员2026年6月+1，院毕业典礼仪式表演人员+1，“文学与故乡”学术报告会2026年6月+1，院“第十届寝室文化及文学经典短剧”大赛三等奖+0.5</t>
  </si>
  <si>
    <t>全国大学生作文大赛二等奖+4，心光汇聚剧写青春”心理情景剧+0.6，防范非法金融活动短视频征集大赛+3，第十届寝室文化及文学经典短剧大赛+0.5</t>
  </si>
  <si>
    <t>1.第二十一届运动会大众健身运动员，+1  2.第二十一届全国大学生文学作品大赛贰等奖+4  3.2026号寒假招生宣传专项活动（负责人）+1  4.原创报告剧《生命的回响》参与人员+1</t>
  </si>
  <si>
    <t>校友返校志愿者+1校媒体大赛三等奖+2+129朗诵比赛+1</t>
  </si>
  <si>
    <t>第二十一届全国大学生文学作品大赛二等奖，全国大学生文学作品大赛组委会、中国诗歌学会，2026年3月，+4；2025秋季学期“童年书伴”志愿活动“匠心伴读奖”，北京童年一课助学发展中心，2026年1月，+1；“走进盲校，对面朗读”活动，中国共产主义青年团沈阳师范大学文学院委员会，2026年6月，+1；“第十届寝室文化及文学经典短剧大赛”二等奖，沈阳师范大学文学院，2026年6月，+0.8。</t>
  </si>
  <si>
    <t>文学院“心光汇聚 剧写青春”心理情景剧活动三等奖（成员）2026年4月+0.5校友返校志愿活动2026年9月+1第二十一届全国大学生文学作品大赛二等奖2026年3月+4寝室文化活动一等奖2026年6月+1</t>
  </si>
  <si>
    <t>文学院心理情景剧一等奖+1，沈阳师范大学第十四届大学生形象礼仪汇报表演决赛一等奖+2，2026届毕业典礼暨学位授予仪式工作人员+1，“心光汇聚，剧写青春”大学生校园心理情景剧优秀奖+0.2</t>
  </si>
  <si>
    <t>第二十一届全国大学生文学作品大赛贰等奖➕5  消防演练参会人员➕1  2025年12月19日第九届“最美勤工人 最美勤工助学干部”评选决赛分会场出席➕1   沈阳师范大学2026年寒假招生宣传社会实践专项活动优秀团队奖➕3</t>
  </si>
  <si>
    <t>1.助学贷款暨诚信教育主题大会+1 2.2026届毕业典礼暨学位授予仪式工作人员+1 3.2025年12月19日第九届“最美勤工人 最美勤工助学干部”评选决赛分会场+1 4.院级第二十一届全国大学生文学作品大赛三等奖+3</t>
  </si>
  <si>
    <t>1.沈阳师范大学第七届新媒体大赛三等奖（成员），共青团沈阳师范大学委员会，2025年6月15日+3  2.走进盲校，对面朗读活动志愿者，沈阳师范大学文学院，2026年6月+1 3.2026届毕业典礼暨学位授予仪式工作人员，沈阳师范大学文学院，2026年6月18日+1 4.2026届毕业典礼暨学位授予仪式表演人员，沈阳师范大学文学院，2026年6月18日+1</t>
  </si>
  <si>
    <t>2026年6月5日，沈师杯篮球比赛参赛人+1
2026年6月18日，2026届毕业典礼暨学位授予仪式表演人员+1
2026年6月18日，2026届毕业典礼暨学位授予仪式工作人员+1
2026年6月，2026年消防演练参会人员+1
2025年9月30日，秋季运动会志愿者+1
2026年6月，寝室文化一等奖（成员）+1</t>
  </si>
  <si>
    <t>参加“走进盲校，对面朗读”活动+1，
2026届毕业典礼工作人员+1，
获得第二十一届全国大学生文学作品大赛三等奖+3，助学信贷主题大会参会人员+1</t>
  </si>
  <si>
    <t>2026届毕业典礼暨学位授予仪式工作人员证明材料 助学贷款暨诚信教育主题大会 
消防演练参会人员 
校级第二十一届全国大学生文学作品大赛三等奖</t>
  </si>
  <si>
    <t>第二十一届全国大学生作文大赛二等奖+4  原创报告剧《生命的回响》观看参加人员+1 助学贷款暨诚信教育主题大会参加人员+1</t>
  </si>
  <si>
    <t>助学贷款暨诚信教育主题大会+1，消防演练+1，2026年“校长杯”羽毛球赛+1，2026届毕业典礼暨学位授予仪式+1，沈阳师范大学2026年寒假招生宣传社会实践专项活动+1，第十届寝室文化及文学经典短剧大赛+0.75</t>
  </si>
  <si>
    <t>文学院“心光汇聚 剧写青春”心理情景剧活动院级三等奖院级+0.6。一等奖寝室文化+1 。第二十一届全国大学生文学作品大赛国家级二等奖+4</t>
  </si>
  <si>
    <t>消防演练 毕业典礼工作人员 图书馆活动三等奖  一二.九主题朗诵会</t>
  </si>
  <si>
    <t>文学院“心光汇聚 剧写青春”心理情景剧活动院级三等奖院级+3，在沈阳师范大学2026 年寒假招生宣传社会实践专项活动中荣获优秀团队奖＋0.33
2025-2026学年度毕业典礼礼仪＋1
“第十届寝室文化及文学经典短剧大赛”评选活动二等奖＋0.8</t>
  </si>
  <si>
    <t>2026届毕业典礼暨学位授予仪式工作人员证明材料+1，2026年6月助学贷款暨诚信教育主题大会+1，2026年3月消防演练参会人员+1，2025年9月校友返校志愿活动+1，2026年5月沈阳师范大学第十四届“大学生形象礼仪培训会”+1</t>
  </si>
  <si>
    <t>反诈情景剧巡演活动+1，“文学与故乡”学术报告会+1，国家安全教育报告会活动+1，9.28生命科学学院运动会蒙古舞志愿活动+1，9.29生命科学学院运动会蒙古舞志愿活动+1</t>
  </si>
  <si>
    <t xml:space="preserve">全国大学生作文大赛二等奖+4  毕业典礼工作人员+1  </t>
  </si>
  <si>
    <t>第十届全国大学生预防艾滋病知识竞赛，中国预防性病艾滋病基金会，2025年12月22日+1；寒假社会实践活动，沈阳师范大学文学院，2026年9月+1；全国大学生文学作品大赛二等奖，沈阳师范大学文学院，2026年3月+4</t>
  </si>
  <si>
    <t>毕业典礼暨学位授予仪式工作人员2026.6 ＋1
消防演练参会人员2026.3＋1
9月20日校友返校志愿活动2025.9＋1
寝室文化大赛2026.6＋1
心里情景剧大赛2026.4＋0.5</t>
  </si>
  <si>
    <t>2026届毕业典礼暨学位授予仪式工作人员+1 2026届毕业典礼暨学位授予仪式表演人员+1 第二十一届自强之星评选决赛分会场出席人员+1 “文学与故乡”学术报告会+1</t>
  </si>
  <si>
    <t>第二十一届运动会大众健身项目参赛运动员
第二十一届运动会文学院志愿者
2026年寒假社会实践活动青衿知行队
沈阳师范大学第十四届“大学生形象礼仪培训会”汇报表演观众
消防演练参会人员</t>
  </si>
  <si>
    <t>2026年寒假社会实践活动，沈阳师范大学文学院，2026年1月 +1
第九届“最美勤工人 最美勤工助学干部”评选决赛分会场观众，沈阳师范大学文学院委员会，2025年12月 +1
沈阳师范大学第十四届“大学生形象礼仪培训会”汇报表演观众，沈阳师范大学学生处，2026年5月 +1
第二十一届自强之星评选决赛主会场观众，沈阳师范大学文学院，2026年4月 +1
2025年第十届全国大学生预防艾滋病知识竞赛一等奖，中国预防性病艾滋病基金会，2025年12月 +1</t>
  </si>
  <si>
    <t>毕业典礼工作人员2026.6月+1
助学贷款主题大会参与人员2026.6月+1
第十四届家教之星出席人员2025.11月+1
寝室文化短剧大赛二等奖2026.6月+0.7</t>
  </si>
  <si>
    <t>1.第十届寝室文化及文学经典短剧大赛2026.06 +0.6 2.第二十一届运动会趣味运动会运动员+13.第二十一届运动会田径运动员+14.消防演练参会人员+1</t>
  </si>
  <si>
    <t>第十届寝室文化及文学经典短剧大赛+0.6   2026届毕业典礼暨学位授予仪式工作人员+1   2026届毕业典礼暨学位授予仪式表演人员+1   “走进盲校，对面朗读”活动+1</t>
  </si>
  <si>
    <t>文学院第六届“翰墨凝情，青春向阳”硬笔书法比赛三等奖+3 
 2026年寒假社会实践活动结题证明+1 
“第十届寝室文化及文学经典短剧大赛”+3</t>
  </si>
  <si>
    <t>防范非法金融活动短视频征集大赛+1.5 "心光汇聚，剧写青春"校园心理情景剧初赛+0.6 第十届寝室文化及文学经典短剧大赛+0.5 沈阳师范大学2026年春季学期开学第一课+1</t>
  </si>
  <si>
    <t>2026届毕业典礼暨学位授予仪式表演+1  2026年4月24日第二十一届自强之星评选决赛主会场+1  2025年10月31日第十四届“勤工助学文化节”开幕式暨兼职经验交流会分会场+1  +0.6</t>
  </si>
  <si>
    <t>“国安有我，青春担当”主题演讲比赛三等奖成员，沈阳师范大学2026年5月  +1.5
一二九朗诵比赛二等奖成员，共青团沈阳师范大学委员会  +1
 “文学与故乡”学术报告会观众，沈阳师范大学文学院，2026年9月  +1分</t>
  </si>
  <si>
    <t>文学院2026年小学期活动之“第十届寝室文化及文学经典短剧大赛”二等奖 2026年6月+1，第二十一届自强之星评选决赛分会场出席2026年4月24日+1，“文学与故乡”学术报告会证明材料2026年6月18日+1，沈阳市第三十六中学队团队在沈阳师范大学2026年寒假招生宣传社会实践专项活动中荣获优秀团队奖2026年4月28日+0.5</t>
  </si>
  <si>
    <t>2025年秋季运动会志愿活动＋1，“文学与故乡”学术报告会＋1，文学院“心光汇聚 剧写青春”心理情景剧活动三等奖＋0.6，第十届寝室文化及文学经典短剧大赛二等奖＋0.8</t>
  </si>
  <si>
    <t>文学院“心光汇聚 剧写青春”心理情景剧活动三等奖+0.5，"诚信铸魂考风助航"--沈阳师范大学文学院诚信考试微视频创作比赛三等奖+0.5，“走进盲校，对面朗读”活动+1，第十四届"勤工助学文化节"开幕式暨兼职经验交流会分会+1，沈阳师范大学2026年寒假招生宣传社会实践专项活动优秀团队奖+0.11</t>
  </si>
  <si>
    <t>2025年10月31日第14届“勤工助学文化节”开幕式暨兼职经验交流会分会场观众+1        2025年11月14日第14届家教之星分会场观众 +1           2025年12月19日第九届“最美勤工人，最美勤工助学干部”评选决赛分会场观众。+1</t>
  </si>
  <si>
    <t>2026年寒假社会实践活动＋1、
第二十一届全国大学生文学作品大赛＋5</t>
  </si>
  <si>
    <t>2026年沈师杯篮球比赛参赛人员+1，
第二十一届运动会径赛参赛人员+1，
第二十一届运动会大众健身运动员+1</t>
  </si>
  <si>
    <t>第十届寝室文化及文学经典短剧大赛+0.8 沈阳师范大学文学院团委2026年6月
2026年寒假云启未来志愿活动志愿者+1 沈阳师范大学团委 2026年1月
2025年“童年书伴”志愿活动+1 沈阳师范大学团委2025年10月至2026年1月</t>
  </si>
  <si>
    <t>1.消防演练参会人员                     
  2.2025年秋季运动会志愿活动              3.文学院2026年小学期活动之“第十届寝室文化及文学经典短剧大赛”评选活动中荣获三等奖</t>
  </si>
  <si>
    <t>2026寒假社会实践活动+1；消防演练参会人员+1；诚信考试微视频创作比赛+1.7</t>
  </si>
  <si>
    <t>运动会人员，＋1.消防演练，＋1，寝室文化，＋0.6</t>
  </si>
  <si>
    <t>文学院诚信考试微视频创作比赛三等奖+0.5；参加文学院2026年3月11日消防演练+1；参加原创报告剧《生命的回响》+1</t>
  </si>
  <si>
    <t>“文学与故乡”学术报告会+1
文学院"心光汇聚 写青春"心理情景剧活动，2026.4，院级三等奖+0.43
第十届寝室文化及文学经典短剧
大赛+0.7</t>
  </si>
  <si>
    <t>第十届寝室文化及文学经典短剧大赛+1；“文学与故乡”学术报告会+1</t>
  </si>
  <si>
    <t>2026年毕业典礼工作人员+1   2025年秋季运动会志愿者+1</t>
  </si>
  <si>
    <t>20250920返校志愿活动+1，建功“十五五”青春为中国式现代化挺膺担当主题宣讲+1</t>
  </si>
  <si>
    <t>原创报告剧《生命的回响》+1，助学贷款暨诚信教育主题大会+1</t>
  </si>
  <si>
    <t>1.消防演习参会成员2.2026寒假社会实践活动3.第二十一届自取之星评选决赛分会场</t>
  </si>
  <si>
    <t>毕业典礼礼仪人员两次，＋2</t>
  </si>
  <si>
    <t>校礼仪工作+2</t>
  </si>
  <si>
    <t>2026年毕业典礼工作人员➕1，2025年9月20日校友返校➕1</t>
  </si>
  <si>
    <t>校长杯篮球比赛 消防演练观众</t>
  </si>
  <si>
    <t>毕业典礼工作人员＋1 第十届寝室文化及文学经典短剧大赛三等奖＋0.6</t>
  </si>
  <si>
    <t>2025.9.20校友返校志愿活动+1</t>
  </si>
  <si>
    <t>2026寒假社会实践活动+1</t>
  </si>
  <si>
    <t>1.勤工出席人员，＋1</t>
  </si>
  <si>
    <t>2026年毕业典礼工作人员2026.6+1</t>
  </si>
  <si>
    <t>辽宁省图书馆手语志愿活动“手语世界”+1</t>
  </si>
  <si>
    <t>毕业典礼表演人员</t>
  </si>
  <si>
    <t>2026年6月寝室文化一等奖+1</t>
  </si>
  <si>
    <t>2026年毕业典礼工作人员＋1，2026年寒假社会实践，2026年暑假三下乡</t>
  </si>
  <si>
    <t>参加校友回访活动加1分</t>
  </si>
  <si>
    <t>院毕业典礼仪式表演人员+1</t>
  </si>
  <si>
    <t>第十届寝室文化及文学经典短剧大赛+0.6 沈阳师范大学文学院团委2026年6月</t>
  </si>
  <si>
    <t>1.“心光汇聚，剧写青春”心理剧参与者+0.42</t>
  </si>
  <si>
    <t>2025-2026年度"感谢恩师·你我同行"之"回校看老师"大型公益活动</t>
  </si>
  <si>
    <t>2026年暑假社会实践</t>
  </si>
  <si>
    <t>2026寒假社会实践活动 2026.1➕1</t>
  </si>
  <si>
    <t>2026寒假社会实践活动 2026.1+1</t>
  </si>
  <si>
    <t>未参加一次社会实践或志愿服务，-10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</si>
</sst>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 numFmtId="178" formatCode="0_ "/>
    <numFmt numFmtId="179" formatCode="0.0_ "/>
  </numFmts>
  <fonts count="37">
    <font>
      <sz val="11"/>
      <color theme="1"/>
      <name val="宋体"/>
      <charset val="134"/>
      <scheme val="minor"/>
    </font>
    <font>
      <b/>
      <sz val="16"/>
      <color theme="1"/>
      <name val="微软雅黑"/>
      <charset val="134"/>
    </font>
    <font>
      <b/>
      <sz val="11"/>
      <name val="微软雅黑"/>
      <charset val="134"/>
    </font>
    <font>
      <sz val="10"/>
      <color rgb="FF000000"/>
      <name val="宋体"/>
      <charset val="134"/>
    </font>
    <font>
      <sz val="10"/>
      <name val="宋体"/>
      <charset val="134"/>
    </font>
    <font>
      <sz val="10"/>
      <color theme="1"/>
      <name val="宋体"/>
      <charset val="134"/>
      <scheme val="minor"/>
    </font>
    <font>
      <sz val="10"/>
      <name val="宋体"/>
      <charset val="134"/>
      <scheme val="minor"/>
    </font>
    <font>
      <sz val="11"/>
      <color rgb="FF000000"/>
      <name val="宋体"/>
      <charset val="134"/>
    </font>
    <font>
      <sz val="9"/>
      <color rgb="FF000000"/>
      <name val="宋体"/>
      <charset val="134"/>
    </font>
    <font>
      <sz val="9"/>
      <color rgb="FF000000"/>
      <name val="宋体"/>
      <charset val="134"/>
      <scheme val="minor"/>
    </font>
    <font>
      <b/>
      <sz val="14"/>
      <color rgb="FF000000"/>
      <name val="黑体"/>
      <charset val="134"/>
    </font>
    <font>
      <b/>
      <sz val="14"/>
      <color theme="1"/>
      <name val="黑体"/>
      <charset val="134"/>
    </font>
    <font>
      <sz val="14"/>
      <color theme="1"/>
      <name val="宋体"/>
      <charset val="134"/>
      <scheme val="minor"/>
    </font>
    <font>
      <b/>
      <sz val="12"/>
      <color theme="1"/>
      <name val="黑体"/>
      <charset val="134"/>
    </font>
    <font>
      <sz val="6.5"/>
      <color rgb="FF000000"/>
      <name val="宋体"/>
      <charset val="134"/>
    </font>
    <font>
      <sz val="10"/>
      <color theme="1"/>
      <name val="微软雅黑"/>
      <charset val="134"/>
    </font>
    <font>
      <b/>
      <sz val="11"/>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7"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3" borderId="10" applyNumberFormat="0" applyAlignment="0" applyProtection="0">
      <alignment vertical="center"/>
    </xf>
    <xf numFmtId="0" fontId="26" fillId="4" borderId="11" applyNumberFormat="0" applyAlignment="0" applyProtection="0">
      <alignment vertical="center"/>
    </xf>
    <xf numFmtId="0" fontId="27" fillId="4" borderId="10" applyNumberFormat="0" applyAlignment="0" applyProtection="0">
      <alignment vertical="center"/>
    </xf>
    <xf numFmtId="0" fontId="28" fillId="5" borderId="12" applyNumberFormat="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0" borderId="0">
      <alignment vertical="center"/>
    </xf>
  </cellStyleXfs>
  <cellXfs count="58">
    <xf numFmtId="0" fontId="0" fillId="0" borderId="0" xfId="0">
      <alignment vertical="center"/>
    </xf>
    <xf numFmtId="49" fontId="0" fillId="0" borderId="0" xfId="0" applyNumberFormat="1">
      <alignment vertical="center"/>
    </xf>
    <xf numFmtId="0" fontId="1" fillId="0" borderId="0" xfId="0" applyFont="1" applyFill="1" applyAlignment="1">
      <alignment horizontal="center" vertical="center" wrapText="1"/>
    </xf>
    <xf numFmtId="49" fontId="1" fillId="0" borderId="0" xfId="0" applyNumberFormat="1" applyFont="1" applyFill="1" applyAlignment="1">
      <alignment horizontal="center" vertical="center" wrapText="1"/>
    </xf>
    <xf numFmtId="0" fontId="2" fillId="0" borderId="1" xfId="49" applyFont="1" applyBorder="1" applyAlignment="1">
      <alignment horizontal="center" vertical="center" wrapText="1"/>
    </xf>
    <xf numFmtId="49" fontId="2" fillId="0" borderId="1" xfId="49" applyNumberFormat="1" applyFont="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176" fontId="5"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xf>
    <xf numFmtId="0" fontId="3"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0" borderId="0" xfId="0" applyFont="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left" vertical="center" wrapText="1"/>
    </xf>
    <xf numFmtId="0" fontId="8" fillId="0" borderId="4" xfId="0" applyFont="1" applyBorder="1" applyAlignment="1">
      <alignment horizontal="left" vertical="center" wrapText="1"/>
    </xf>
    <xf numFmtId="0" fontId="9" fillId="0" borderId="4" xfId="0" applyFont="1" applyBorder="1" applyAlignment="1">
      <alignment horizontal="left" vertical="center" wrapText="1"/>
    </xf>
    <xf numFmtId="0" fontId="3" fillId="0" borderId="5" xfId="0" applyFont="1" applyFill="1" applyBorder="1" applyAlignment="1">
      <alignment horizontal="left" vertical="center" wrapText="1"/>
    </xf>
    <xf numFmtId="0" fontId="0" fillId="0" borderId="1" xfId="0" applyBorder="1">
      <alignment vertical="center"/>
    </xf>
    <xf numFmtId="0" fontId="3" fillId="0" borderId="1" xfId="0" applyFont="1" applyFill="1" applyBorder="1" applyAlignment="1">
      <alignment horizontal="center" vertical="center" wrapText="1"/>
    </xf>
    <xf numFmtId="0" fontId="10" fillId="0" borderId="0" xfId="0" applyFont="1" applyFill="1" applyAlignment="1">
      <alignment horizontal="center" vertical="center"/>
    </xf>
    <xf numFmtId="0" fontId="11" fillId="0" borderId="0" xfId="0" applyFont="1" applyFill="1" applyAlignment="1">
      <alignment horizontal="center" vertical="center"/>
    </xf>
    <xf numFmtId="0" fontId="11" fillId="0" borderId="0" xfId="0" applyFont="1" applyFill="1" applyAlignment="1">
      <alignment vertical="center"/>
    </xf>
    <xf numFmtId="0" fontId="12" fillId="0" borderId="0" xfId="0" applyFont="1" applyFill="1" applyAlignment="1">
      <alignment horizontal="center" vertical="center"/>
    </xf>
    <xf numFmtId="177" fontId="12" fillId="0" borderId="0" xfId="0" applyNumberFormat="1" applyFont="1" applyFill="1" applyAlignment="1">
      <alignment horizontal="center" vertical="center"/>
    </xf>
    <xf numFmtId="178" fontId="12" fillId="0" borderId="0" xfId="0" applyNumberFormat="1" applyFont="1" applyFill="1" applyAlignment="1">
      <alignment horizontal="center" vertical="center"/>
    </xf>
    <xf numFmtId="0" fontId="11"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177" fontId="11"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6" fillId="0" borderId="1"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xf>
    <xf numFmtId="0" fontId="5" fillId="0" borderId="1" xfId="0" applyFont="1" applyFill="1" applyBorder="1" applyAlignment="1">
      <alignment horizontal="left" vertical="center" wrapText="1"/>
    </xf>
    <xf numFmtId="0" fontId="14" fillId="0" borderId="0" xfId="0" applyFont="1" applyAlignment="1">
      <alignment horizontal="left" vertical="center" wrapText="1"/>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wrapText="1"/>
    </xf>
    <xf numFmtId="179" fontId="0" fillId="0" borderId="0" xfId="0" applyNumberFormat="1">
      <alignment vertical="center"/>
    </xf>
    <xf numFmtId="177" fontId="1" fillId="0" borderId="0" xfId="0" applyNumberFormat="1" applyFont="1" applyFill="1" applyAlignment="1">
      <alignment horizontal="center" vertical="center" wrapText="1"/>
    </xf>
    <xf numFmtId="179" fontId="1" fillId="0" borderId="0" xfId="0" applyNumberFormat="1" applyFont="1" applyFill="1" applyAlignment="1">
      <alignment horizontal="center" vertical="center" wrapText="1"/>
    </xf>
    <xf numFmtId="0" fontId="1" fillId="0" borderId="0" xfId="0" applyFont="1" applyFill="1" applyAlignment="1">
      <alignment horizontal="left" vertical="center" wrapText="1"/>
    </xf>
    <xf numFmtId="0" fontId="15" fillId="0" borderId="0" xfId="0" applyFont="1" applyFill="1" applyAlignment="1">
      <alignment horizontal="center" vertical="center" wrapText="1"/>
    </xf>
    <xf numFmtId="179" fontId="15" fillId="0" borderId="0" xfId="0" applyNumberFormat="1" applyFont="1" applyFill="1" applyAlignment="1">
      <alignment horizontal="center" vertical="center" wrapText="1"/>
    </xf>
    <xf numFmtId="0" fontId="15" fillId="0" borderId="0" xfId="0" applyFont="1" applyFill="1" applyAlignment="1">
      <alignment horizontal="left" vertical="center" wrapText="1"/>
    </xf>
    <xf numFmtId="0" fontId="16" fillId="0" borderId="1" xfId="0" applyFont="1" applyFill="1" applyBorder="1" applyAlignment="1">
      <alignment horizontal="center" vertical="center" wrapText="1"/>
    </xf>
    <xf numFmtId="179" fontId="16" fillId="0" borderId="1" xfId="0" applyNumberFormat="1" applyFont="1" applyFill="1" applyBorder="1" applyAlignment="1">
      <alignment horizontal="center" vertical="center" wrapText="1"/>
    </xf>
    <xf numFmtId="0" fontId="16" fillId="0" borderId="6" xfId="0" applyFont="1" applyFill="1" applyBorder="1" applyAlignment="1">
      <alignment horizontal="center" vertical="center" wrapText="1"/>
    </xf>
    <xf numFmtId="179" fontId="5" fillId="0" borderId="1" xfId="0" applyNumberFormat="1" applyFont="1" applyFill="1" applyBorder="1" applyAlignment="1">
      <alignment horizontal="center" vertical="center"/>
    </xf>
    <xf numFmtId="177" fontId="0" fillId="0" borderId="0" xfId="0" applyNumberFormat="1">
      <alignment vertical="center"/>
    </xf>
    <xf numFmtId="0" fontId="11" fillId="0" borderId="0" xfId="0" applyFont="1" applyFill="1" applyAlignment="1">
      <alignment horizontal="center" vertical="center" wrapText="1"/>
    </xf>
    <xf numFmtId="177" fontId="11" fillId="0" borderId="0" xfId="0" applyNumberFormat="1" applyFont="1" applyFill="1" applyAlignment="1">
      <alignment horizontal="center" vertical="center" wrapText="1"/>
    </xf>
    <xf numFmtId="177" fontId="15" fillId="0" borderId="0" xfId="0" applyNumberFormat="1" applyFont="1" applyFill="1" applyAlignment="1">
      <alignment horizontal="center" vertical="center" wrapText="1"/>
    </xf>
    <xf numFmtId="176" fontId="15" fillId="0" borderId="0" xfId="0" applyNumberFormat="1" applyFont="1" applyFill="1" applyAlignment="1">
      <alignment horizontal="center" vertical="center" wrapText="1"/>
    </xf>
    <xf numFmtId="177" fontId="16" fillId="0" borderId="1" xfId="0" applyNumberFormat="1" applyFont="1" applyFill="1" applyBorder="1" applyAlignment="1">
      <alignment horizontal="center" vertical="center" wrapText="1"/>
    </xf>
    <xf numFmtId="176" fontId="16"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9" Type="http://schemas.openxmlformats.org/officeDocument/2006/relationships/image" Target="../media/image17.png"/><Relationship Id="rId8" Type="http://schemas.openxmlformats.org/officeDocument/2006/relationships/image" Target="../media/image16.png"/><Relationship Id="rId7" Type="http://schemas.openxmlformats.org/officeDocument/2006/relationships/image" Target="../media/image15.png"/><Relationship Id="rId6" Type="http://schemas.openxmlformats.org/officeDocument/2006/relationships/image" Target="../media/image14.png"/><Relationship Id="rId5" Type="http://schemas.openxmlformats.org/officeDocument/2006/relationships/image" Target="../media/image13.png"/><Relationship Id="rId4" Type="http://schemas.openxmlformats.org/officeDocument/2006/relationships/image" Target="../media/image12.png"/><Relationship Id="rId3" Type="http://schemas.openxmlformats.org/officeDocument/2006/relationships/image" Target="../media/image11.png"/><Relationship Id="rId2" Type="http://schemas.openxmlformats.org/officeDocument/2006/relationships/image" Target="../media/image10.png"/><Relationship Id="rId12" Type="http://schemas.openxmlformats.org/officeDocument/2006/relationships/image" Target="../media/image20.png"/><Relationship Id="rId11" Type="http://schemas.openxmlformats.org/officeDocument/2006/relationships/image" Target="../media/image19.png"/><Relationship Id="rId10" Type="http://schemas.openxmlformats.org/officeDocument/2006/relationships/image" Target="../media/image18.png"/><Relationship Id="rId1" Type="http://schemas.openxmlformats.org/officeDocument/2006/relationships/image" Target="../media/image9.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8</xdr:col>
      <xdr:colOff>496570</xdr:colOff>
      <xdr:row>42</xdr:row>
      <xdr:rowOff>436245</xdr:rowOff>
    </xdr:from>
    <xdr:to>
      <xdr:col>8</xdr:col>
      <xdr:colOff>496570</xdr:colOff>
      <xdr:row>44</xdr:row>
      <xdr:rowOff>367030</xdr:rowOff>
    </xdr:to>
    <xdr:pic>
      <xdr:nvPicPr>
        <xdr:cNvPr id="2" name="图片 98"/>
        <xdr:cNvPicPr/>
      </xdr:nvPicPr>
      <xdr:blipFill>
        <a:blip r:embed="rId1"/>
        <a:stretch>
          <a:fillRect/>
        </a:stretch>
      </xdr:blipFill>
      <xdr:spPr>
        <a:xfrm>
          <a:off x="6597015" y="10985500"/>
          <a:ext cx="0" cy="50800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12065</xdr:colOff>
      <xdr:row>104</xdr:row>
      <xdr:rowOff>6350</xdr:rowOff>
    </xdr:from>
    <xdr:to>
      <xdr:col>10</xdr:col>
      <xdr:colOff>1793240</xdr:colOff>
      <xdr:row>104</xdr:row>
      <xdr:rowOff>8255</xdr:rowOff>
    </xdr:to>
    <xdr:pic>
      <xdr:nvPicPr>
        <xdr:cNvPr id="2" name="图片 122"/>
        <xdr:cNvPicPr/>
      </xdr:nvPicPr>
      <xdr:blipFill>
        <a:blip r:embed="rId1"/>
        <a:stretch>
          <a:fillRect/>
        </a:stretch>
      </xdr:blipFill>
      <xdr:spPr>
        <a:xfrm>
          <a:off x="10988675" y="62001400"/>
          <a:ext cx="632460" cy="1905"/>
        </a:xfrm>
        <a:prstGeom prst="rect">
          <a:avLst/>
        </a:prstGeom>
      </xdr:spPr>
    </xdr:pic>
    <xdr:clientData/>
  </xdr:twoCellAnchor>
  <xdr:twoCellAnchor>
    <xdr:from>
      <xdr:col>10</xdr:col>
      <xdr:colOff>11430</xdr:colOff>
      <xdr:row>123</xdr:row>
      <xdr:rowOff>9525</xdr:rowOff>
    </xdr:from>
    <xdr:to>
      <xdr:col>10</xdr:col>
      <xdr:colOff>1793240</xdr:colOff>
      <xdr:row>123</xdr:row>
      <xdr:rowOff>24130</xdr:rowOff>
    </xdr:to>
    <xdr:pic>
      <xdr:nvPicPr>
        <xdr:cNvPr id="3" name="图片 134"/>
        <xdr:cNvPicPr/>
      </xdr:nvPicPr>
      <xdr:blipFill>
        <a:blip r:embed="rId2"/>
        <a:stretch>
          <a:fillRect/>
        </a:stretch>
      </xdr:blipFill>
      <xdr:spPr>
        <a:xfrm>
          <a:off x="10988040" y="72863075"/>
          <a:ext cx="633095" cy="14605"/>
        </a:xfrm>
        <a:prstGeom prst="rect">
          <a:avLst/>
        </a:prstGeom>
      </xdr:spPr>
    </xdr:pic>
    <xdr:clientData/>
  </xdr:twoCellAnchor>
  <xdr:twoCellAnchor>
    <xdr:from>
      <xdr:col>10</xdr:col>
      <xdr:colOff>12065</xdr:colOff>
      <xdr:row>45</xdr:row>
      <xdr:rowOff>9525</xdr:rowOff>
    </xdr:from>
    <xdr:to>
      <xdr:col>10</xdr:col>
      <xdr:colOff>1793240</xdr:colOff>
      <xdr:row>45</xdr:row>
      <xdr:rowOff>24765</xdr:rowOff>
    </xdr:to>
    <xdr:pic>
      <xdr:nvPicPr>
        <xdr:cNvPr id="4" name="图片 157"/>
        <xdr:cNvPicPr/>
      </xdr:nvPicPr>
      <xdr:blipFill>
        <a:blip r:embed="rId3"/>
        <a:stretch>
          <a:fillRect/>
        </a:stretch>
      </xdr:blipFill>
      <xdr:spPr>
        <a:xfrm>
          <a:off x="10988675" y="29149675"/>
          <a:ext cx="632460" cy="15240"/>
        </a:xfrm>
        <a:prstGeom prst="rect">
          <a:avLst/>
        </a:prstGeom>
      </xdr:spPr>
    </xdr:pic>
    <xdr:clientData/>
  </xdr:twoCellAnchor>
  <xdr:twoCellAnchor>
    <xdr:from>
      <xdr:col>10</xdr:col>
      <xdr:colOff>132715</xdr:colOff>
      <xdr:row>58</xdr:row>
      <xdr:rowOff>9525</xdr:rowOff>
    </xdr:from>
    <xdr:to>
      <xdr:col>10</xdr:col>
      <xdr:colOff>1793240</xdr:colOff>
      <xdr:row>58</xdr:row>
      <xdr:rowOff>9525</xdr:rowOff>
    </xdr:to>
    <xdr:pic>
      <xdr:nvPicPr>
        <xdr:cNvPr id="5" name="图片 128"/>
        <xdr:cNvPicPr/>
      </xdr:nvPicPr>
      <xdr:blipFill>
        <a:blip r:embed="rId4"/>
        <a:stretch>
          <a:fillRect/>
        </a:stretch>
      </xdr:blipFill>
      <xdr:spPr>
        <a:xfrm>
          <a:off x="11109325" y="35918775"/>
          <a:ext cx="511810" cy="0"/>
        </a:xfrm>
        <a:prstGeom prst="rect">
          <a:avLst/>
        </a:prstGeom>
      </xdr:spPr>
    </xdr:pic>
    <xdr:clientData/>
  </xdr:twoCellAnchor>
  <xdr:twoCellAnchor>
    <xdr:from>
      <xdr:col>10</xdr:col>
      <xdr:colOff>7620</xdr:colOff>
      <xdr:row>65</xdr:row>
      <xdr:rowOff>561340</xdr:rowOff>
    </xdr:from>
    <xdr:to>
      <xdr:col>10</xdr:col>
      <xdr:colOff>1793240</xdr:colOff>
      <xdr:row>65</xdr:row>
      <xdr:rowOff>561340</xdr:rowOff>
    </xdr:to>
    <xdr:pic>
      <xdr:nvPicPr>
        <xdr:cNvPr id="6" name="图片 110"/>
        <xdr:cNvPicPr/>
      </xdr:nvPicPr>
      <xdr:blipFill>
        <a:blip r:embed="rId5"/>
        <a:stretch>
          <a:fillRect/>
        </a:stretch>
      </xdr:blipFill>
      <xdr:spPr>
        <a:xfrm>
          <a:off x="10984230" y="40267890"/>
          <a:ext cx="636905" cy="0"/>
        </a:xfrm>
        <a:prstGeom prst="rect">
          <a:avLst/>
        </a:prstGeom>
      </xdr:spPr>
    </xdr:pic>
    <xdr:clientData/>
  </xdr:twoCellAnchor>
  <xdr:twoCellAnchor editAs="oneCell">
    <xdr:from>
      <xdr:col>10</xdr:col>
      <xdr:colOff>19685</xdr:colOff>
      <xdr:row>41</xdr:row>
      <xdr:rowOff>13335</xdr:rowOff>
    </xdr:from>
    <xdr:to>
      <xdr:col>11</xdr:col>
      <xdr:colOff>0</xdr:colOff>
      <xdr:row>41</xdr:row>
      <xdr:rowOff>400050</xdr:rowOff>
    </xdr:to>
    <xdr:pic>
      <xdr:nvPicPr>
        <xdr:cNvPr id="17" name="图片 16"/>
        <xdr:cNvPicPr/>
      </xdr:nvPicPr>
      <xdr:blipFill>
        <a:blip r:embed="rId6"/>
        <a:stretch>
          <a:fillRect/>
        </a:stretch>
      </xdr:blipFill>
      <xdr:spPr>
        <a:xfrm>
          <a:off x="10996295" y="27070685"/>
          <a:ext cx="624840" cy="38671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25</xdr:col>
      <xdr:colOff>295910</xdr:colOff>
      <xdr:row>111</xdr:row>
      <xdr:rowOff>162560</xdr:rowOff>
    </xdr:from>
    <xdr:to>
      <xdr:col>27</xdr:col>
      <xdr:colOff>0</xdr:colOff>
      <xdr:row>113</xdr:row>
      <xdr:rowOff>47625</xdr:rowOff>
    </xdr:to>
    <xdr:pic>
      <xdr:nvPicPr>
        <xdr:cNvPr id="20" name="图片 19"/>
        <xdr:cNvPicPr/>
      </xdr:nvPicPr>
      <xdr:blipFill>
        <a:blip r:embed="rId1"/>
        <a:stretch>
          <a:fillRect/>
        </a:stretch>
      </xdr:blipFill>
      <xdr:spPr>
        <a:xfrm>
          <a:off x="21786850" y="48461295"/>
          <a:ext cx="993140" cy="54546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449580</xdr:colOff>
      <xdr:row>129</xdr:row>
      <xdr:rowOff>551180</xdr:rowOff>
    </xdr:from>
    <xdr:to>
      <xdr:col>9</xdr:col>
      <xdr:colOff>2164080</xdr:colOff>
      <xdr:row>129</xdr:row>
      <xdr:rowOff>551180</xdr:rowOff>
    </xdr:to>
    <xdr:pic>
      <xdr:nvPicPr>
        <xdr:cNvPr id="8" name="图片 14"/>
        <xdr:cNvPicPr/>
      </xdr:nvPicPr>
      <xdr:blipFill>
        <a:blip r:embed="rId1"/>
        <a:stretch>
          <a:fillRect/>
        </a:stretch>
      </xdr:blipFill>
      <xdr:spPr>
        <a:xfrm>
          <a:off x="6944360" y="212774530"/>
          <a:ext cx="1714500" cy="0"/>
        </a:xfrm>
        <a:prstGeom prst="rect">
          <a:avLst/>
        </a:prstGeom>
      </xdr:spPr>
    </xdr:pic>
    <xdr:clientData/>
  </xdr:twoCellAnchor>
  <xdr:twoCellAnchor>
    <xdr:from>
      <xdr:col>9</xdr:col>
      <xdr:colOff>6985</xdr:colOff>
      <xdr:row>101</xdr:row>
      <xdr:rowOff>12700</xdr:rowOff>
    </xdr:from>
    <xdr:to>
      <xdr:col>9</xdr:col>
      <xdr:colOff>1106805</xdr:colOff>
      <xdr:row>101</xdr:row>
      <xdr:rowOff>12700</xdr:rowOff>
    </xdr:to>
    <xdr:pic>
      <xdr:nvPicPr>
        <xdr:cNvPr id="9" name="图片 31"/>
        <xdr:cNvPicPr/>
      </xdr:nvPicPr>
      <xdr:blipFill>
        <a:blip r:embed="rId2"/>
        <a:stretch>
          <a:fillRect/>
        </a:stretch>
      </xdr:blipFill>
      <xdr:spPr>
        <a:xfrm>
          <a:off x="6501765" y="185210450"/>
          <a:ext cx="1099820" cy="0"/>
        </a:xfrm>
        <a:prstGeom prst="rect">
          <a:avLst/>
        </a:prstGeom>
      </xdr:spPr>
    </xdr:pic>
    <xdr:clientData/>
  </xdr:twoCellAnchor>
  <xdr:twoCellAnchor>
    <xdr:from>
      <xdr:col>9</xdr:col>
      <xdr:colOff>454660</xdr:colOff>
      <xdr:row>123</xdr:row>
      <xdr:rowOff>426720</xdr:rowOff>
    </xdr:from>
    <xdr:to>
      <xdr:col>9</xdr:col>
      <xdr:colOff>2310765</xdr:colOff>
      <xdr:row>123</xdr:row>
      <xdr:rowOff>426720</xdr:rowOff>
    </xdr:to>
    <xdr:pic>
      <xdr:nvPicPr>
        <xdr:cNvPr id="10" name="图片 34"/>
        <xdr:cNvPicPr/>
      </xdr:nvPicPr>
      <xdr:blipFill>
        <a:blip r:embed="rId3"/>
        <a:stretch>
          <a:fillRect/>
        </a:stretch>
      </xdr:blipFill>
      <xdr:spPr>
        <a:xfrm>
          <a:off x="6949440" y="206858870"/>
          <a:ext cx="1856105" cy="0"/>
        </a:xfrm>
        <a:prstGeom prst="rect">
          <a:avLst/>
        </a:prstGeom>
      </xdr:spPr>
    </xdr:pic>
    <xdr:clientData/>
  </xdr:twoCellAnchor>
  <xdr:twoCellAnchor>
    <xdr:from>
      <xdr:col>9</xdr:col>
      <xdr:colOff>536575</xdr:colOff>
      <xdr:row>105</xdr:row>
      <xdr:rowOff>4445</xdr:rowOff>
    </xdr:from>
    <xdr:to>
      <xdr:col>9</xdr:col>
      <xdr:colOff>1640205</xdr:colOff>
      <xdr:row>105</xdr:row>
      <xdr:rowOff>12700</xdr:rowOff>
    </xdr:to>
    <xdr:pic>
      <xdr:nvPicPr>
        <xdr:cNvPr id="11" name="图片 47"/>
        <xdr:cNvPicPr/>
      </xdr:nvPicPr>
      <xdr:blipFill>
        <a:blip r:embed="rId4"/>
        <a:stretch>
          <a:fillRect/>
        </a:stretch>
      </xdr:blipFill>
      <xdr:spPr>
        <a:xfrm>
          <a:off x="7031355" y="189062995"/>
          <a:ext cx="1103630" cy="8255"/>
        </a:xfrm>
        <a:prstGeom prst="rect">
          <a:avLst/>
        </a:prstGeom>
      </xdr:spPr>
    </xdr:pic>
    <xdr:clientData/>
  </xdr:twoCellAnchor>
  <xdr:twoCellAnchor>
    <xdr:from>
      <xdr:col>9</xdr:col>
      <xdr:colOff>359410</xdr:colOff>
      <xdr:row>83</xdr:row>
      <xdr:rowOff>534035</xdr:rowOff>
    </xdr:from>
    <xdr:to>
      <xdr:col>9</xdr:col>
      <xdr:colOff>1868170</xdr:colOff>
      <xdr:row>83</xdr:row>
      <xdr:rowOff>534035</xdr:rowOff>
    </xdr:to>
    <xdr:pic>
      <xdr:nvPicPr>
        <xdr:cNvPr id="12" name="图片 52"/>
        <xdr:cNvPicPr/>
      </xdr:nvPicPr>
      <xdr:blipFill>
        <a:blip r:embed="rId5"/>
        <a:stretch>
          <a:fillRect/>
        </a:stretch>
      </xdr:blipFill>
      <xdr:spPr>
        <a:xfrm>
          <a:off x="6854190" y="167354885"/>
          <a:ext cx="1508760" cy="0"/>
        </a:xfrm>
        <a:prstGeom prst="rect">
          <a:avLst/>
        </a:prstGeom>
      </xdr:spPr>
    </xdr:pic>
    <xdr:clientData/>
  </xdr:twoCellAnchor>
  <xdr:twoCellAnchor>
    <xdr:from>
      <xdr:col>9</xdr:col>
      <xdr:colOff>537210</xdr:colOff>
      <xdr:row>59</xdr:row>
      <xdr:rowOff>1388745</xdr:rowOff>
    </xdr:from>
    <xdr:to>
      <xdr:col>9</xdr:col>
      <xdr:colOff>1720850</xdr:colOff>
      <xdr:row>59</xdr:row>
      <xdr:rowOff>1388745</xdr:rowOff>
    </xdr:to>
    <xdr:pic>
      <xdr:nvPicPr>
        <xdr:cNvPr id="13" name="图片 44"/>
        <xdr:cNvPicPr/>
      </xdr:nvPicPr>
      <xdr:blipFill>
        <a:blip r:embed="rId6"/>
        <a:stretch>
          <a:fillRect/>
        </a:stretch>
      </xdr:blipFill>
      <xdr:spPr>
        <a:xfrm>
          <a:off x="7031990" y="141827250"/>
          <a:ext cx="1183640" cy="0"/>
        </a:xfrm>
        <a:prstGeom prst="rect">
          <a:avLst/>
        </a:prstGeom>
      </xdr:spPr>
    </xdr:pic>
    <xdr:clientData/>
  </xdr:twoCellAnchor>
  <xdr:twoCellAnchor>
    <xdr:from>
      <xdr:col>9</xdr:col>
      <xdr:colOff>528955</xdr:colOff>
      <xdr:row>104</xdr:row>
      <xdr:rowOff>1026160</xdr:rowOff>
    </xdr:from>
    <xdr:to>
      <xdr:col>9</xdr:col>
      <xdr:colOff>1755775</xdr:colOff>
      <xdr:row>104</xdr:row>
      <xdr:rowOff>1026160</xdr:rowOff>
    </xdr:to>
    <xdr:pic>
      <xdr:nvPicPr>
        <xdr:cNvPr id="14" name="图片 92"/>
        <xdr:cNvPicPr/>
      </xdr:nvPicPr>
      <xdr:blipFill>
        <a:blip r:embed="rId7"/>
        <a:stretch>
          <a:fillRect/>
        </a:stretch>
      </xdr:blipFill>
      <xdr:spPr>
        <a:xfrm>
          <a:off x="7023735" y="189058550"/>
          <a:ext cx="1226820" cy="0"/>
        </a:xfrm>
        <a:prstGeom prst="rect">
          <a:avLst/>
        </a:prstGeom>
      </xdr:spPr>
    </xdr:pic>
    <xdr:clientData/>
  </xdr:twoCellAnchor>
  <xdr:twoCellAnchor>
    <xdr:from>
      <xdr:col>9</xdr:col>
      <xdr:colOff>247015</xdr:colOff>
      <xdr:row>47</xdr:row>
      <xdr:rowOff>504190</xdr:rowOff>
    </xdr:from>
    <xdr:to>
      <xdr:col>9</xdr:col>
      <xdr:colOff>1885950</xdr:colOff>
      <xdr:row>47</xdr:row>
      <xdr:rowOff>504190</xdr:rowOff>
    </xdr:to>
    <xdr:pic>
      <xdr:nvPicPr>
        <xdr:cNvPr id="15" name="图片 20"/>
        <xdr:cNvPicPr/>
      </xdr:nvPicPr>
      <xdr:blipFill>
        <a:blip r:embed="rId8"/>
        <a:stretch>
          <a:fillRect/>
        </a:stretch>
      </xdr:blipFill>
      <xdr:spPr>
        <a:xfrm>
          <a:off x="6741795" y="123738640"/>
          <a:ext cx="1638935" cy="0"/>
        </a:xfrm>
        <a:prstGeom prst="rect">
          <a:avLst/>
        </a:prstGeom>
      </xdr:spPr>
    </xdr:pic>
    <xdr:clientData/>
  </xdr:twoCellAnchor>
  <xdr:twoCellAnchor>
    <xdr:from>
      <xdr:col>9</xdr:col>
      <xdr:colOff>254635</xdr:colOff>
      <xdr:row>93</xdr:row>
      <xdr:rowOff>3810</xdr:rowOff>
    </xdr:from>
    <xdr:to>
      <xdr:col>9</xdr:col>
      <xdr:colOff>1919605</xdr:colOff>
      <xdr:row>93</xdr:row>
      <xdr:rowOff>10160</xdr:rowOff>
    </xdr:to>
    <xdr:pic>
      <xdr:nvPicPr>
        <xdr:cNvPr id="16" name="图片 24"/>
        <xdr:cNvPicPr/>
      </xdr:nvPicPr>
      <xdr:blipFill>
        <a:blip r:embed="rId9"/>
        <a:stretch>
          <a:fillRect/>
        </a:stretch>
      </xdr:blipFill>
      <xdr:spPr>
        <a:xfrm>
          <a:off x="6749415" y="177010060"/>
          <a:ext cx="1664970" cy="6350"/>
        </a:xfrm>
        <a:prstGeom prst="rect">
          <a:avLst/>
        </a:prstGeom>
      </xdr:spPr>
    </xdr:pic>
    <xdr:clientData/>
  </xdr:twoCellAnchor>
  <xdr:twoCellAnchor>
    <xdr:from>
      <xdr:col>9</xdr:col>
      <xdr:colOff>213360</xdr:colOff>
      <xdr:row>93</xdr:row>
      <xdr:rowOff>375285</xdr:rowOff>
    </xdr:from>
    <xdr:to>
      <xdr:col>9</xdr:col>
      <xdr:colOff>2261870</xdr:colOff>
      <xdr:row>93</xdr:row>
      <xdr:rowOff>375285</xdr:rowOff>
    </xdr:to>
    <xdr:pic>
      <xdr:nvPicPr>
        <xdr:cNvPr id="17" name="图片 42"/>
        <xdr:cNvPicPr/>
      </xdr:nvPicPr>
      <xdr:blipFill>
        <a:blip r:embed="rId10"/>
        <a:stretch>
          <a:fillRect/>
        </a:stretch>
      </xdr:blipFill>
      <xdr:spPr>
        <a:xfrm>
          <a:off x="6708140" y="177381535"/>
          <a:ext cx="2048510" cy="0"/>
        </a:xfrm>
        <a:prstGeom prst="rect">
          <a:avLst/>
        </a:prstGeom>
      </xdr:spPr>
    </xdr:pic>
    <xdr:clientData/>
  </xdr:twoCellAnchor>
  <xdr:twoCellAnchor>
    <xdr:from>
      <xdr:col>8</xdr:col>
      <xdr:colOff>4495800</xdr:colOff>
      <xdr:row>95</xdr:row>
      <xdr:rowOff>360045</xdr:rowOff>
    </xdr:from>
    <xdr:to>
      <xdr:col>9</xdr:col>
      <xdr:colOff>1939290</xdr:colOff>
      <xdr:row>95</xdr:row>
      <xdr:rowOff>360045</xdr:rowOff>
    </xdr:to>
    <xdr:pic>
      <xdr:nvPicPr>
        <xdr:cNvPr id="18" name="图片 51"/>
        <xdr:cNvPicPr/>
      </xdr:nvPicPr>
      <xdr:blipFill>
        <a:blip r:embed="rId11"/>
        <a:stretch>
          <a:fillRect/>
        </a:stretch>
      </xdr:blipFill>
      <xdr:spPr>
        <a:xfrm>
          <a:off x="6494780" y="179296695"/>
          <a:ext cx="1939290" cy="0"/>
        </a:xfrm>
        <a:prstGeom prst="rect">
          <a:avLst/>
        </a:prstGeom>
      </xdr:spPr>
    </xdr:pic>
    <xdr:clientData/>
  </xdr:twoCellAnchor>
  <xdr:twoCellAnchor>
    <xdr:from>
      <xdr:col>9</xdr:col>
      <xdr:colOff>269875</xdr:colOff>
      <xdr:row>110</xdr:row>
      <xdr:rowOff>374650</xdr:rowOff>
    </xdr:from>
    <xdr:to>
      <xdr:col>9</xdr:col>
      <xdr:colOff>2139950</xdr:colOff>
      <xdr:row>110</xdr:row>
      <xdr:rowOff>374650</xdr:rowOff>
    </xdr:to>
    <xdr:pic>
      <xdr:nvPicPr>
        <xdr:cNvPr id="19" name="图片 36"/>
        <xdr:cNvPicPr/>
      </xdr:nvPicPr>
      <xdr:blipFill>
        <a:blip r:embed="rId12"/>
        <a:stretch>
          <a:fillRect/>
        </a:stretch>
      </xdr:blipFill>
      <xdr:spPr>
        <a:xfrm>
          <a:off x="6764655" y="194259200"/>
          <a:ext cx="1870075" cy="0"/>
        </a:xfrm>
        <a:prstGeom prst="rect">
          <a:avLst/>
        </a:prstGeom>
      </xdr:spPr>
    </xdr:pic>
    <xdr:clientData/>
  </xdr:twoCellAnchor>
  <xdr:twoCellAnchor>
    <xdr:from>
      <xdr:col>9</xdr:col>
      <xdr:colOff>247015</xdr:colOff>
      <xdr:row>63</xdr:row>
      <xdr:rowOff>504190</xdr:rowOff>
    </xdr:from>
    <xdr:to>
      <xdr:col>9</xdr:col>
      <xdr:colOff>1885950</xdr:colOff>
      <xdr:row>63</xdr:row>
      <xdr:rowOff>504190</xdr:rowOff>
    </xdr:to>
    <xdr:pic>
      <xdr:nvPicPr>
        <xdr:cNvPr id="20" name="图片 20"/>
        <xdr:cNvPicPr/>
      </xdr:nvPicPr>
      <xdr:blipFill>
        <a:blip r:embed="rId8"/>
        <a:stretch>
          <a:fillRect/>
        </a:stretch>
      </xdr:blipFill>
      <xdr:spPr>
        <a:xfrm>
          <a:off x="6741795" y="145798540"/>
          <a:ext cx="1638935" cy="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21608;\xwechat_files\wxid_6lsg1j7lskm822_4445\msg\file\2026-09\&#25991;&#23398;&#38498;2025&#32423;&#27721;&#35821;&#35328;&#25991;&#23398;&#65288;&#24072;&#33539;&#65289;2025-2026&#23398;&#24180;&#32508;&#21512;&#27979;&#35780;&#27719;&#24635;&#34920;(7).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ow r="2">
          <cell r="C2" t="str">
            <v>学号</v>
          </cell>
          <cell r="D2" t="str">
            <v>专业</v>
          </cell>
          <cell r="E2" t="str">
            <v>年级</v>
          </cell>
          <cell r="F2" t="str">
            <v>班级</v>
          </cell>
          <cell r="G2" t="str">
            <v>德育基础分</v>
          </cell>
          <cell r="H2" t="str">
            <v>德育加分</v>
          </cell>
          <cell r="I2" t="str">
            <v>德育减分</v>
          </cell>
          <cell r="J2" t="str">
            <v>德育评价分20%权重</v>
          </cell>
          <cell r="K2" t="str">
            <v>智育基础分（即学分加权平均分）</v>
          </cell>
          <cell r="L2" t="str">
            <v>智育加分（上限10分）</v>
          </cell>
          <cell r="M2" t="str">
            <v>智育测评分
65%权重</v>
          </cell>
          <cell r="N2" t="str">
            <v>文体基础分</v>
          </cell>
          <cell r="O2" t="str">
            <v>文体加分（体育达标加8分）</v>
          </cell>
          <cell r="P2" t="str">
            <v>文体减分</v>
          </cell>
          <cell r="Q2" t="str">
            <v>文体测评分
15%权重</v>
          </cell>
          <cell r="R2" t="str">
            <v>综合测评成绩</v>
          </cell>
        </row>
        <row r="3">
          <cell r="C3">
            <v>25016074</v>
          </cell>
          <cell r="D3" t="str">
            <v>汉语言文学（师范）</v>
          </cell>
          <cell r="E3">
            <v>2025</v>
          </cell>
          <cell r="F3" t="str">
            <v>3班</v>
          </cell>
          <cell r="G3">
            <v>60</v>
          </cell>
          <cell r="H3">
            <v>4</v>
          </cell>
          <cell r="I3">
            <v>0</v>
          </cell>
          <cell r="J3">
            <v>12.8</v>
          </cell>
          <cell r="K3">
            <v>87.17</v>
          </cell>
          <cell r="L3">
            <v>10</v>
          </cell>
          <cell r="M3">
            <v>63.1605</v>
          </cell>
          <cell r="N3">
            <v>50</v>
          </cell>
          <cell r="O3">
            <v>36.25</v>
          </cell>
          <cell r="P3">
            <v>0</v>
          </cell>
          <cell r="Q3">
            <v>12.9375</v>
          </cell>
          <cell r="R3">
            <v>88.898</v>
          </cell>
        </row>
        <row r="4">
          <cell r="C4">
            <v>25016029</v>
          </cell>
          <cell r="D4" t="str">
            <v>汉语言文学（师范）</v>
          </cell>
          <cell r="E4">
            <v>2025</v>
          </cell>
          <cell r="F4" t="str">
            <v>4班</v>
          </cell>
          <cell r="G4">
            <v>60</v>
          </cell>
          <cell r="H4">
            <v>8</v>
          </cell>
          <cell r="I4">
            <v>0</v>
          </cell>
          <cell r="J4">
            <v>13.6</v>
          </cell>
          <cell r="K4">
            <v>88.41</v>
          </cell>
          <cell r="L4">
            <v>9</v>
          </cell>
          <cell r="M4">
            <v>63.3165</v>
          </cell>
          <cell r="N4">
            <v>50</v>
          </cell>
          <cell r="O4">
            <v>28.42</v>
          </cell>
          <cell r="P4">
            <v>0</v>
          </cell>
          <cell r="Q4">
            <v>11.763</v>
          </cell>
          <cell r="R4">
            <v>88.6795</v>
          </cell>
        </row>
        <row r="5">
          <cell r="C5">
            <v>25016080</v>
          </cell>
          <cell r="D5" t="str">
            <v>汉语言文学（师范）</v>
          </cell>
          <cell r="E5">
            <v>2025</v>
          </cell>
          <cell r="F5" t="str">
            <v>5班</v>
          </cell>
          <cell r="G5">
            <v>60</v>
          </cell>
          <cell r="H5">
            <v>6</v>
          </cell>
          <cell r="I5">
            <v>0</v>
          </cell>
          <cell r="J5">
            <v>13.2</v>
          </cell>
          <cell r="K5">
            <v>90.45</v>
          </cell>
          <cell r="L5">
            <v>7.5</v>
          </cell>
          <cell r="M5">
            <v>63.6675</v>
          </cell>
          <cell r="N5">
            <v>50</v>
          </cell>
          <cell r="O5">
            <v>19</v>
          </cell>
          <cell r="P5">
            <v>0</v>
          </cell>
          <cell r="Q5">
            <v>10.35</v>
          </cell>
          <cell r="R5">
            <v>87.2175</v>
          </cell>
        </row>
        <row r="6">
          <cell r="C6">
            <v>25016076</v>
          </cell>
          <cell r="D6" t="str">
            <v>汉语言文学（师范）</v>
          </cell>
          <cell r="E6">
            <v>2025</v>
          </cell>
          <cell r="F6" t="str">
            <v>2班</v>
          </cell>
          <cell r="G6">
            <v>60</v>
          </cell>
          <cell r="H6">
            <v>6</v>
          </cell>
          <cell r="I6">
            <v>0</v>
          </cell>
          <cell r="J6">
            <v>13.2</v>
          </cell>
          <cell r="K6">
            <v>85.52</v>
          </cell>
          <cell r="L6">
            <v>6</v>
          </cell>
          <cell r="M6">
            <v>59.488</v>
          </cell>
          <cell r="N6">
            <v>50</v>
          </cell>
          <cell r="O6">
            <v>31.5</v>
          </cell>
          <cell r="P6">
            <v>0</v>
          </cell>
          <cell r="Q6">
            <v>12.225</v>
          </cell>
          <cell r="R6">
            <v>84.913</v>
          </cell>
        </row>
        <row r="7">
          <cell r="C7">
            <v>25016002</v>
          </cell>
          <cell r="D7" t="str">
            <v>汉语言文学（师范）</v>
          </cell>
          <cell r="E7">
            <v>2025</v>
          </cell>
          <cell r="F7" t="str">
            <v>5班</v>
          </cell>
          <cell r="G7">
            <v>60</v>
          </cell>
          <cell r="H7">
            <v>4</v>
          </cell>
          <cell r="I7">
            <v>0</v>
          </cell>
          <cell r="J7">
            <v>12.8</v>
          </cell>
          <cell r="K7">
            <v>86.43</v>
          </cell>
          <cell r="L7">
            <v>9</v>
          </cell>
          <cell r="M7">
            <v>62.0295</v>
          </cell>
          <cell r="N7">
            <v>50</v>
          </cell>
          <cell r="O7">
            <v>11.36</v>
          </cell>
          <cell r="P7">
            <v>0</v>
          </cell>
          <cell r="Q7">
            <v>9.204</v>
          </cell>
          <cell r="R7">
            <v>84.0335</v>
          </cell>
        </row>
        <row r="8">
          <cell r="C8">
            <v>25016071</v>
          </cell>
          <cell r="D8" t="str">
            <v>汉语言文学（师范）</v>
          </cell>
          <cell r="E8">
            <v>2025</v>
          </cell>
          <cell r="F8" t="str">
            <v>2班</v>
          </cell>
          <cell r="G8">
            <v>60</v>
          </cell>
          <cell r="H8">
            <v>2</v>
          </cell>
          <cell r="I8">
            <v>0</v>
          </cell>
          <cell r="J8">
            <v>12.4</v>
          </cell>
          <cell r="K8">
            <v>86.47</v>
          </cell>
          <cell r="L8">
            <v>5</v>
          </cell>
          <cell r="M8">
            <v>59.4555</v>
          </cell>
          <cell r="N8">
            <v>50</v>
          </cell>
          <cell r="O8">
            <v>31.1</v>
          </cell>
          <cell r="P8">
            <v>0</v>
          </cell>
          <cell r="Q8">
            <v>12.165</v>
          </cell>
          <cell r="R8">
            <v>84.0205</v>
          </cell>
        </row>
        <row r="9">
          <cell r="C9">
            <v>25016107</v>
          </cell>
          <cell r="D9" t="str">
            <v>汉语言文学（师范）</v>
          </cell>
          <cell r="E9">
            <v>2025</v>
          </cell>
          <cell r="F9" t="str">
            <v>3班</v>
          </cell>
          <cell r="G9">
            <v>60</v>
          </cell>
          <cell r="H9">
            <v>6</v>
          </cell>
          <cell r="I9">
            <v>0</v>
          </cell>
          <cell r="J9">
            <v>13.2</v>
          </cell>
          <cell r="K9">
            <v>78.04</v>
          </cell>
          <cell r="L9">
            <v>10</v>
          </cell>
          <cell r="M9">
            <v>57.226</v>
          </cell>
          <cell r="N9">
            <v>50</v>
          </cell>
          <cell r="O9">
            <v>40.5</v>
          </cell>
          <cell r="P9">
            <v>0</v>
          </cell>
          <cell r="Q9">
            <v>13.575</v>
          </cell>
          <cell r="R9">
            <v>84.001</v>
          </cell>
        </row>
        <row r="10">
          <cell r="C10">
            <v>25016053</v>
          </cell>
          <cell r="D10" t="str">
            <v>汉语言文学（师范）</v>
          </cell>
          <cell r="E10">
            <v>2025</v>
          </cell>
          <cell r="F10" t="str">
            <v>2班</v>
          </cell>
          <cell r="G10">
            <v>60</v>
          </cell>
          <cell r="H10">
            <v>2</v>
          </cell>
          <cell r="I10">
            <v>0</v>
          </cell>
          <cell r="J10">
            <v>12.4</v>
          </cell>
          <cell r="K10">
            <v>88.86</v>
          </cell>
          <cell r="L10">
            <v>6</v>
          </cell>
          <cell r="M10">
            <v>61.659</v>
          </cell>
          <cell r="N10">
            <v>50</v>
          </cell>
          <cell r="O10">
            <v>16</v>
          </cell>
          <cell r="P10">
            <v>0</v>
          </cell>
          <cell r="Q10">
            <v>9.9</v>
          </cell>
          <cell r="R10">
            <v>83.959</v>
          </cell>
        </row>
        <row r="11">
          <cell r="C11">
            <v>23163166</v>
          </cell>
          <cell r="D11" t="str">
            <v>汉语言文学（师范）</v>
          </cell>
          <cell r="E11">
            <v>2025</v>
          </cell>
          <cell r="F11" t="str">
            <v>3班</v>
          </cell>
          <cell r="G11">
            <v>60</v>
          </cell>
          <cell r="H11">
            <v>5</v>
          </cell>
          <cell r="I11">
            <v>0</v>
          </cell>
          <cell r="J11">
            <v>13</v>
          </cell>
          <cell r="K11">
            <v>82.76</v>
          </cell>
          <cell r="L11">
            <v>7</v>
          </cell>
          <cell r="M11">
            <v>58.344</v>
          </cell>
          <cell r="N11">
            <v>50</v>
          </cell>
          <cell r="O11">
            <v>33.75</v>
          </cell>
          <cell r="P11">
            <v>0</v>
          </cell>
          <cell r="Q11">
            <v>12.5625</v>
          </cell>
          <cell r="R11">
            <v>83.9065</v>
          </cell>
        </row>
        <row r="12">
          <cell r="C12">
            <v>25016098</v>
          </cell>
          <cell r="D12" t="str">
            <v>汉语言文学（师范）</v>
          </cell>
          <cell r="E12">
            <v>2025</v>
          </cell>
          <cell r="F12" t="str">
            <v>5班</v>
          </cell>
          <cell r="G12">
            <v>60</v>
          </cell>
          <cell r="H12">
            <v>4</v>
          </cell>
          <cell r="I12">
            <v>0</v>
          </cell>
          <cell r="J12">
            <v>12.8</v>
          </cell>
          <cell r="K12">
            <v>85.58</v>
          </cell>
          <cell r="L12">
            <v>3</v>
          </cell>
          <cell r="M12">
            <v>57.577</v>
          </cell>
          <cell r="N12">
            <v>50</v>
          </cell>
          <cell r="O12">
            <v>39.75</v>
          </cell>
          <cell r="P12">
            <v>0</v>
          </cell>
          <cell r="Q12">
            <v>13.4625</v>
          </cell>
          <cell r="R12">
            <v>83.8395</v>
          </cell>
        </row>
        <row r="13">
          <cell r="C13">
            <v>25016142</v>
          </cell>
          <cell r="D13" t="str">
            <v>汉语言文学（师范）</v>
          </cell>
          <cell r="E13">
            <v>2025</v>
          </cell>
          <cell r="F13" t="str">
            <v>5班</v>
          </cell>
          <cell r="G13">
            <v>60</v>
          </cell>
          <cell r="H13">
            <v>2</v>
          </cell>
          <cell r="I13">
            <v>0</v>
          </cell>
          <cell r="J13">
            <v>12.4</v>
          </cell>
          <cell r="K13">
            <v>83.64</v>
          </cell>
          <cell r="L13">
            <v>10</v>
          </cell>
          <cell r="M13">
            <v>60.866</v>
          </cell>
          <cell r="N13">
            <v>50</v>
          </cell>
          <cell r="O13">
            <v>18.11</v>
          </cell>
          <cell r="P13">
            <v>0</v>
          </cell>
          <cell r="Q13">
            <v>10.2165</v>
          </cell>
          <cell r="R13">
            <v>83.4825</v>
          </cell>
        </row>
        <row r="14">
          <cell r="C14">
            <v>25016028</v>
          </cell>
          <cell r="D14" t="str">
            <v>汉语言文学（师范）</v>
          </cell>
          <cell r="E14">
            <v>2025</v>
          </cell>
          <cell r="F14" t="str">
            <v>4班</v>
          </cell>
          <cell r="G14">
            <v>60</v>
          </cell>
          <cell r="H14">
            <v>2</v>
          </cell>
          <cell r="I14">
            <v>0</v>
          </cell>
          <cell r="J14">
            <v>12.4</v>
          </cell>
          <cell r="K14">
            <v>87.87</v>
          </cell>
          <cell r="L14">
            <v>6</v>
          </cell>
          <cell r="M14">
            <v>61.0155</v>
          </cell>
          <cell r="N14">
            <v>50</v>
          </cell>
          <cell r="O14">
            <v>14.42</v>
          </cell>
          <cell r="P14">
            <v>0</v>
          </cell>
          <cell r="Q14">
            <v>9.663</v>
          </cell>
          <cell r="R14">
            <v>83.0785</v>
          </cell>
        </row>
        <row r="15">
          <cell r="C15">
            <v>25016093</v>
          </cell>
          <cell r="D15" t="str">
            <v>汉语言文学（师范）</v>
          </cell>
          <cell r="E15">
            <v>2025</v>
          </cell>
          <cell r="F15" t="str">
            <v>2班</v>
          </cell>
          <cell r="G15">
            <v>60</v>
          </cell>
          <cell r="H15">
            <v>2</v>
          </cell>
          <cell r="I15">
            <v>0</v>
          </cell>
          <cell r="J15">
            <v>12.4</v>
          </cell>
          <cell r="K15">
            <v>85.8</v>
          </cell>
          <cell r="L15">
            <v>10</v>
          </cell>
          <cell r="M15">
            <v>62.27</v>
          </cell>
          <cell r="N15">
            <v>50</v>
          </cell>
          <cell r="O15">
            <v>3.6</v>
          </cell>
          <cell r="P15">
            <v>0</v>
          </cell>
          <cell r="Q15">
            <v>8.04</v>
          </cell>
          <cell r="R15">
            <v>82.71</v>
          </cell>
        </row>
        <row r="16">
          <cell r="C16">
            <v>25016017</v>
          </cell>
          <cell r="D16" t="str">
            <v>汉语言文学（师范）</v>
          </cell>
          <cell r="E16">
            <v>2025</v>
          </cell>
          <cell r="F16" t="str">
            <v>3班</v>
          </cell>
          <cell r="G16">
            <v>60</v>
          </cell>
          <cell r="H16">
            <v>4</v>
          </cell>
          <cell r="I16">
            <v>0</v>
          </cell>
          <cell r="J16">
            <v>12.8</v>
          </cell>
          <cell r="K16">
            <v>85.74</v>
          </cell>
          <cell r="L16">
            <v>9</v>
          </cell>
          <cell r="M16">
            <v>61.581</v>
          </cell>
          <cell r="N16">
            <v>50</v>
          </cell>
          <cell r="O16">
            <v>5</v>
          </cell>
          <cell r="P16">
            <v>0</v>
          </cell>
          <cell r="Q16">
            <v>8.25</v>
          </cell>
          <cell r="R16">
            <v>82.631</v>
          </cell>
        </row>
        <row r="17">
          <cell r="C17">
            <v>25016078</v>
          </cell>
          <cell r="D17" t="str">
            <v>汉语言文学（师范）</v>
          </cell>
          <cell r="E17">
            <v>2025</v>
          </cell>
          <cell r="F17" t="str">
            <v>3班</v>
          </cell>
          <cell r="G17">
            <v>60</v>
          </cell>
          <cell r="H17">
            <v>4</v>
          </cell>
          <cell r="I17">
            <v>0</v>
          </cell>
          <cell r="J17">
            <v>12.8</v>
          </cell>
          <cell r="K17">
            <v>85.39</v>
          </cell>
          <cell r="L17">
            <v>9</v>
          </cell>
          <cell r="M17">
            <v>61.3535</v>
          </cell>
          <cell r="N17">
            <v>50</v>
          </cell>
          <cell r="O17">
            <v>6</v>
          </cell>
          <cell r="P17">
            <v>0</v>
          </cell>
          <cell r="Q17">
            <v>8.4</v>
          </cell>
          <cell r="R17">
            <v>82.5535</v>
          </cell>
        </row>
        <row r="18">
          <cell r="C18">
            <v>25016052</v>
          </cell>
          <cell r="D18" t="str">
            <v>汉语言文学（师范）</v>
          </cell>
          <cell r="E18">
            <v>2025</v>
          </cell>
          <cell r="F18" t="str">
            <v>1班</v>
          </cell>
          <cell r="G18">
            <v>60</v>
          </cell>
          <cell r="H18">
            <v>2</v>
          </cell>
          <cell r="I18">
            <v>0</v>
          </cell>
          <cell r="J18">
            <v>12.4</v>
          </cell>
          <cell r="K18">
            <v>85.29</v>
          </cell>
          <cell r="L18">
            <v>5</v>
          </cell>
          <cell r="M18">
            <v>58.6885</v>
          </cell>
          <cell r="N18">
            <v>50</v>
          </cell>
          <cell r="O18">
            <v>24.1</v>
          </cell>
          <cell r="P18">
            <v>0</v>
          </cell>
          <cell r="Q18">
            <v>11.115</v>
          </cell>
          <cell r="R18">
            <v>82.2035</v>
          </cell>
        </row>
        <row r="19">
          <cell r="C19">
            <v>25016062</v>
          </cell>
          <cell r="D19" t="str">
            <v>汉语言师范（师范）</v>
          </cell>
          <cell r="E19">
            <v>2025</v>
          </cell>
          <cell r="F19" t="str">
            <v>2班</v>
          </cell>
          <cell r="G19">
            <v>60</v>
          </cell>
          <cell r="H19">
            <v>4</v>
          </cell>
          <cell r="I19">
            <v>0</v>
          </cell>
          <cell r="J19">
            <v>12.8</v>
          </cell>
          <cell r="K19">
            <v>86.48</v>
          </cell>
          <cell r="L19">
            <v>6</v>
          </cell>
          <cell r="M19">
            <v>60.112</v>
          </cell>
          <cell r="N19">
            <v>50</v>
          </cell>
          <cell r="O19">
            <v>10.1</v>
          </cell>
          <cell r="P19">
            <v>0</v>
          </cell>
          <cell r="Q19">
            <v>9.015</v>
          </cell>
          <cell r="R19">
            <v>81.927</v>
          </cell>
        </row>
        <row r="20">
          <cell r="C20">
            <v>25016081</v>
          </cell>
          <cell r="D20" t="str">
            <v>汉语言文学（师范）</v>
          </cell>
          <cell r="E20">
            <v>2025</v>
          </cell>
          <cell r="F20" t="str">
            <v>1班</v>
          </cell>
          <cell r="G20">
            <v>60</v>
          </cell>
          <cell r="H20">
            <v>2</v>
          </cell>
          <cell r="I20">
            <v>0</v>
          </cell>
          <cell r="J20">
            <v>12.4</v>
          </cell>
          <cell r="K20">
            <v>86.52</v>
          </cell>
          <cell r="L20">
            <v>2</v>
          </cell>
          <cell r="M20">
            <v>57.538</v>
          </cell>
          <cell r="N20">
            <v>50</v>
          </cell>
          <cell r="O20">
            <v>27</v>
          </cell>
          <cell r="P20">
            <v>0</v>
          </cell>
          <cell r="Q20">
            <v>11.55</v>
          </cell>
          <cell r="R20">
            <v>81.488</v>
          </cell>
        </row>
        <row r="21">
          <cell r="C21">
            <v>25016066</v>
          </cell>
          <cell r="D21" t="str">
            <v>汉语言文学（师范）</v>
          </cell>
          <cell r="E21">
            <v>2025</v>
          </cell>
          <cell r="F21" t="str">
            <v>5班</v>
          </cell>
          <cell r="G21">
            <v>60</v>
          </cell>
          <cell r="H21">
            <v>4</v>
          </cell>
          <cell r="I21">
            <v>0</v>
          </cell>
          <cell r="J21">
            <v>12.8</v>
          </cell>
          <cell r="K21">
            <v>85.68</v>
          </cell>
          <cell r="L21">
            <v>6</v>
          </cell>
          <cell r="M21">
            <v>59.592</v>
          </cell>
          <cell r="N21">
            <v>50</v>
          </cell>
          <cell r="O21">
            <v>10</v>
          </cell>
          <cell r="P21">
            <v>0</v>
          </cell>
          <cell r="Q21">
            <v>9</v>
          </cell>
          <cell r="R21">
            <v>81.392</v>
          </cell>
        </row>
        <row r="22">
          <cell r="C22">
            <v>25016079</v>
          </cell>
          <cell r="D22" t="str">
            <v>汉语言文学（师范）</v>
          </cell>
          <cell r="E22">
            <v>2025</v>
          </cell>
          <cell r="F22" t="str">
            <v>2班</v>
          </cell>
          <cell r="G22">
            <v>60</v>
          </cell>
          <cell r="H22">
            <v>2</v>
          </cell>
          <cell r="I22">
            <v>0</v>
          </cell>
          <cell r="J22">
            <v>12.4</v>
          </cell>
          <cell r="K22">
            <v>82.82</v>
          </cell>
          <cell r="L22">
            <v>3</v>
          </cell>
          <cell r="M22">
            <v>55.783</v>
          </cell>
          <cell r="N22">
            <v>50</v>
          </cell>
          <cell r="O22">
            <v>35</v>
          </cell>
          <cell r="P22">
            <v>0</v>
          </cell>
          <cell r="Q22">
            <v>12.75</v>
          </cell>
          <cell r="R22">
            <v>80.933</v>
          </cell>
        </row>
        <row r="23">
          <cell r="C23">
            <v>25016123</v>
          </cell>
          <cell r="D23" t="str">
            <v>汉语言文学（师范）</v>
          </cell>
          <cell r="E23">
            <v>2025</v>
          </cell>
          <cell r="F23" t="str">
            <v>3班</v>
          </cell>
          <cell r="G23">
            <v>60</v>
          </cell>
          <cell r="H23">
            <v>2</v>
          </cell>
          <cell r="I23">
            <v>0</v>
          </cell>
          <cell r="J23">
            <v>12.4</v>
          </cell>
          <cell r="K23">
            <v>85.89</v>
          </cell>
          <cell r="L23">
            <v>2</v>
          </cell>
          <cell r="M23">
            <v>57.1285</v>
          </cell>
          <cell r="N23">
            <v>50</v>
          </cell>
          <cell r="O23">
            <v>25.43</v>
          </cell>
          <cell r="P23">
            <v>0</v>
          </cell>
          <cell r="Q23">
            <v>11.3145</v>
          </cell>
          <cell r="R23">
            <v>80.843</v>
          </cell>
        </row>
        <row r="24">
          <cell r="C24">
            <v>25016001</v>
          </cell>
          <cell r="D24" t="str">
            <v>汉语言文学（师范）</v>
          </cell>
          <cell r="E24">
            <v>2025</v>
          </cell>
          <cell r="F24" t="str">
            <v>5班</v>
          </cell>
          <cell r="G24">
            <v>60</v>
          </cell>
          <cell r="H24">
            <v>4</v>
          </cell>
          <cell r="I24">
            <v>0</v>
          </cell>
          <cell r="J24">
            <v>12.8</v>
          </cell>
          <cell r="K24">
            <v>85.5</v>
          </cell>
          <cell r="L24">
            <v>2</v>
          </cell>
          <cell r="M24">
            <v>56.875</v>
          </cell>
          <cell r="N24">
            <v>50</v>
          </cell>
          <cell r="O24">
            <v>24</v>
          </cell>
          <cell r="P24">
            <v>0</v>
          </cell>
          <cell r="Q24">
            <v>11.1</v>
          </cell>
          <cell r="R24">
            <v>80.775</v>
          </cell>
        </row>
        <row r="25">
          <cell r="C25">
            <v>25016134</v>
          </cell>
          <cell r="D25" t="str">
            <v>汉语言文学（师范）</v>
          </cell>
          <cell r="E25">
            <v>2025</v>
          </cell>
          <cell r="F25" t="str">
            <v>2班</v>
          </cell>
          <cell r="G25">
            <v>60</v>
          </cell>
          <cell r="H25">
            <v>4</v>
          </cell>
          <cell r="I25">
            <v>0</v>
          </cell>
          <cell r="J25">
            <v>12.8</v>
          </cell>
          <cell r="K25">
            <v>83.72</v>
          </cell>
          <cell r="L25">
            <v>4</v>
          </cell>
          <cell r="M25">
            <v>57.018</v>
          </cell>
          <cell r="N25">
            <v>50</v>
          </cell>
          <cell r="O25">
            <v>23</v>
          </cell>
          <cell r="P25">
            <v>0</v>
          </cell>
          <cell r="Q25">
            <v>10.95</v>
          </cell>
          <cell r="R25">
            <v>80.768</v>
          </cell>
        </row>
        <row r="26">
          <cell r="C26">
            <v>25016020</v>
          </cell>
          <cell r="D26" t="str">
            <v>汉语言文学（师范）</v>
          </cell>
          <cell r="E26">
            <v>2025</v>
          </cell>
          <cell r="F26" t="str">
            <v>4班</v>
          </cell>
          <cell r="G26">
            <v>60</v>
          </cell>
          <cell r="H26">
            <v>4</v>
          </cell>
          <cell r="I26">
            <v>0</v>
          </cell>
          <cell r="J26">
            <v>12.8</v>
          </cell>
          <cell r="K26">
            <v>87.77</v>
          </cell>
          <cell r="L26">
            <v>0</v>
          </cell>
          <cell r="M26">
            <v>57.0505</v>
          </cell>
          <cell r="N26">
            <v>50</v>
          </cell>
          <cell r="O26">
            <v>22.5</v>
          </cell>
          <cell r="P26">
            <v>0</v>
          </cell>
          <cell r="Q26">
            <v>10.875</v>
          </cell>
          <cell r="R26">
            <v>80.7255</v>
          </cell>
        </row>
        <row r="27">
          <cell r="C27">
            <v>25016043</v>
          </cell>
          <cell r="D27" t="str">
            <v>汉语言文学（师范）</v>
          </cell>
          <cell r="E27">
            <v>2025</v>
          </cell>
          <cell r="F27" t="str">
            <v>3班</v>
          </cell>
          <cell r="G27">
            <v>60</v>
          </cell>
          <cell r="H27">
            <v>8</v>
          </cell>
          <cell r="I27">
            <v>0</v>
          </cell>
          <cell r="J27">
            <v>13.6</v>
          </cell>
          <cell r="K27">
            <v>86.18</v>
          </cell>
          <cell r="L27">
            <v>0</v>
          </cell>
          <cell r="M27">
            <v>56.017</v>
          </cell>
          <cell r="N27">
            <v>50</v>
          </cell>
          <cell r="O27">
            <v>23.76</v>
          </cell>
          <cell r="P27">
            <v>0</v>
          </cell>
          <cell r="Q27">
            <v>11.064</v>
          </cell>
          <cell r="R27">
            <v>80.681</v>
          </cell>
        </row>
        <row r="28">
          <cell r="C28">
            <v>25016104</v>
          </cell>
          <cell r="D28" t="str">
            <v>汉语言文学（师范）</v>
          </cell>
          <cell r="E28">
            <v>2025</v>
          </cell>
          <cell r="F28" t="str">
            <v>5班</v>
          </cell>
          <cell r="G28">
            <v>60</v>
          </cell>
          <cell r="H28">
            <v>10</v>
          </cell>
          <cell r="I28">
            <v>0</v>
          </cell>
          <cell r="J28">
            <v>14</v>
          </cell>
          <cell r="K28">
            <v>79.66</v>
          </cell>
          <cell r="L28">
            <v>3</v>
          </cell>
          <cell r="M28">
            <v>53.729</v>
          </cell>
          <cell r="N28">
            <v>50</v>
          </cell>
          <cell r="O28">
            <v>34</v>
          </cell>
          <cell r="P28">
            <v>0</v>
          </cell>
          <cell r="Q28">
            <v>12.6</v>
          </cell>
          <cell r="R28">
            <v>80.329</v>
          </cell>
        </row>
        <row r="29">
          <cell r="C29">
            <v>25016077</v>
          </cell>
          <cell r="D29" t="str">
            <v>汉语言文学（师范）</v>
          </cell>
          <cell r="E29">
            <v>2025</v>
          </cell>
          <cell r="F29" t="str">
            <v>2班</v>
          </cell>
          <cell r="G29">
            <v>60</v>
          </cell>
          <cell r="H29">
            <v>2</v>
          </cell>
          <cell r="I29">
            <v>0</v>
          </cell>
          <cell r="J29">
            <v>12.4</v>
          </cell>
          <cell r="K29">
            <v>86.45</v>
          </cell>
          <cell r="L29">
            <v>3</v>
          </cell>
          <cell r="M29">
            <v>58.1425</v>
          </cell>
          <cell r="N29">
            <v>50</v>
          </cell>
          <cell r="O29">
            <v>13.85</v>
          </cell>
          <cell r="P29">
            <v>0</v>
          </cell>
          <cell r="Q29">
            <v>9.5775</v>
          </cell>
          <cell r="R29">
            <v>80.12</v>
          </cell>
        </row>
        <row r="30">
          <cell r="C30">
            <v>25016032</v>
          </cell>
          <cell r="D30" t="str">
            <v>汉语言文学（师范）</v>
          </cell>
          <cell r="E30">
            <v>2025</v>
          </cell>
          <cell r="F30" t="str">
            <v>1班</v>
          </cell>
          <cell r="G30">
            <v>60</v>
          </cell>
          <cell r="H30">
            <v>4</v>
          </cell>
          <cell r="I30">
            <v>0</v>
          </cell>
          <cell r="J30">
            <v>12.8</v>
          </cell>
          <cell r="K30">
            <v>89.33</v>
          </cell>
          <cell r="L30">
            <v>0</v>
          </cell>
          <cell r="M30">
            <v>58.0645</v>
          </cell>
          <cell r="N30">
            <v>50</v>
          </cell>
          <cell r="O30">
            <v>11.56</v>
          </cell>
          <cell r="P30">
            <v>0</v>
          </cell>
          <cell r="Q30">
            <v>9.234</v>
          </cell>
          <cell r="R30">
            <v>80.0985</v>
          </cell>
        </row>
        <row r="31">
          <cell r="C31">
            <v>25016119</v>
          </cell>
          <cell r="D31" t="str">
            <v>汉语言文学（师范）</v>
          </cell>
          <cell r="E31">
            <v>2025</v>
          </cell>
          <cell r="F31" t="str">
            <v>1班</v>
          </cell>
          <cell r="G31">
            <v>60</v>
          </cell>
          <cell r="H31">
            <v>4</v>
          </cell>
          <cell r="I31">
            <v>0</v>
          </cell>
          <cell r="J31">
            <v>12.8</v>
          </cell>
          <cell r="K31">
            <v>88.92</v>
          </cell>
          <cell r="L31">
            <v>0</v>
          </cell>
          <cell r="M31">
            <v>57.798</v>
          </cell>
          <cell r="N31">
            <v>50</v>
          </cell>
          <cell r="O31">
            <v>10.4</v>
          </cell>
          <cell r="P31">
            <v>0</v>
          </cell>
          <cell r="Q31">
            <v>9.06</v>
          </cell>
          <cell r="R31">
            <v>79.658</v>
          </cell>
        </row>
        <row r="32">
          <cell r="C32">
            <v>25016025</v>
          </cell>
          <cell r="D32" t="str">
            <v>汉语言文学（师范）</v>
          </cell>
          <cell r="E32">
            <v>2025</v>
          </cell>
          <cell r="F32" t="str">
            <v>5班</v>
          </cell>
          <cell r="G32">
            <v>60</v>
          </cell>
          <cell r="H32">
            <v>4</v>
          </cell>
          <cell r="I32">
            <v>0</v>
          </cell>
          <cell r="J32">
            <v>12.8</v>
          </cell>
          <cell r="K32">
            <v>85.08</v>
          </cell>
          <cell r="L32">
            <v>3</v>
          </cell>
          <cell r="M32">
            <v>57.252</v>
          </cell>
          <cell r="N32">
            <v>50</v>
          </cell>
          <cell r="O32">
            <v>11</v>
          </cell>
          <cell r="P32">
            <v>0</v>
          </cell>
          <cell r="Q32">
            <v>9.15</v>
          </cell>
          <cell r="R32">
            <v>79.202</v>
          </cell>
        </row>
        <row r="33">
          <cell r="C33">
            <v>25016117</v>
          </cell>
          <cell r="D33" t="str">
            <v>汉语言文学（师范）</v>
          </cell>
          <cell r="E33">
            <v>2025</v>
          </cell>
          <cell r="F33" t="str">
            <v>3班</v>
          </cell>
          <cell r="G33">
            <v>60</v>
          </cell>
          <cell r="H33">
            <v>4</v>
          </cell>
          <cell r="I33">
            <v>0</v>
          </cell>
          <cell r="J33">
            <v>12.8</v>
          </cell>
          <cell r="K33">
            <v>85.05</v>
          </cell>
          <cell r="L33">
            <v>0</v>
          </cell>
          <cell r="M33">
            <v>55.2825</v>
          </cell>
          <cell r="N33">
            <v>50</v>
          </cell>
          <cell r="O33">
            <v>22.73</v>
          </cell>
          <cell r="P33">
            <v>0</v>
          </cell>
          <cell r="Q33">
            <v>10.9095</v>
          </cell>
          <cell r="R33">
            <v>78.992</v>
          </cell>
        </row>
        <row r="34">
          <cell r="C34">
            <v>25016030</v>
          </cell>
          <cell r="D34" t="str">
            <v>汉语言文学（师范）</v>
          </cell>
          <cell r="E34">
            <v>2025</v>
          </cell>
          <cell r="F34" t="str">
            <v>1班</v>
          </cell>
          <cell r="G34">
            <v>60</v>
          </cell>
          <cell r="H34">
            <v>2</v>
          </cell>
          <cell r="I34">
            <v>0</v>
          </cell>
          <cell r="J34">
            <v>12.4</v>
          </cell>
          <cell r="K34">
            <v>88.48</v>
          </cell>
          <cell r="L34">
            <v>0</v>
          </cell>
          <cell r="M34">
            <v>57.512</v>
          </cell>
          <cell r="N34">
            <v>50</v>
          </cell>
          <cell r="O34">
            <v>10.13</v>
          </cell>
          <cell r="P34">
            <v>0</v>
          </cell>
          <cell r="Q34">
            <v>9.0195</v>
          </cell>
          <cell r="R34">
            <v>78.9315</v>
          </cell>
        </row>
        <row r="35">
          <cell r="C35">
            <v>24016098</v>
          </cell>
          <cell r="D35" t="str">
            <v>汉语言文学（师范）</v>
          </cell>
          <cell r="E35">
            <v>2025</v>
          </cell>
          <cell r="F35" t="str">
            <v>3班</v>
          </cell>
          <cell r="G35">
            <v>60</v>
          </cell>
          <cell r="H35">
            <v>2</v>
          </cell>
          <cell r="I35">
            <v>0</v>
          </cell>
          <cell r="J35">
            <v>12.4</v>
          </cell>
          <cell r="K35">
            <v>87</v>
          </cell>
          <cell r="L35">
            <v>0</v>
          </cell>
          <cell r="M35">
            <v>56.55</v>
          </cell>
          <cell r="N35">
            <v>50</v>
          </cell>
          <cell r="O35">
            <v>14.5</v>
          </cell>
          <cell r="P35">
            <v>0</v>
          </cell>
          <cell r="Q35">
            <v>9.675</v>
          </cell>
          <cell r="R35">
            <v>78.625</v>
          </cell>
        </row>
        <row r="36">
          <cell r="C36">
            <v>25065042</v>
          </cell>
          <cell r="D36" t="str">
            <v>汉语言文学（师范）</v>
          </cell>
          <cell r="E36">
            <v>2025</v>
          </cell>
          <cell r="F36" t="str">
            <v>4班</v>
          </cell>
          <cell r="G36">
            <v>60</v>
          </cell>
          <cell r="H36">
            <v>2</v>
          </cell>
          <cell r="I36">
            <v>0</v>
          </cell>
          <cell r="J36">
            <v>12.4</v>
          </cell>
          <cell r="K36">
            <v>85.15</v>
          </cell>
          <cell r="L36">
            <v>4</v>
          </cell>
          <cell r="M36">
            <v>57.9475</v>
          </cell>
          <cell r="N36">
            <v>50</v>
          </cell>
          <cell r="O36">
            <v>3.5</v>
          </cell>
          <cell r="P36">
            <v>0</v>
          </cell>
          <cell r="Q36">
            <v>8.025</v>
          </cell>
          <cell r="R36">
            <v>78.3725</v>
          </cell>
        </row>
        <row r="37">
          <cell r="C37">
            <v>25016026</v>
          </cell>
          <cell r="D37" t="str">
            <v>汉语言文学（师范）</v>
          </cell>
          <cell r="E37">
            <v>2025</v>
          </cell>
          <cell r="F37" t="str">
            <v>1班</v>
          </cell>
          <cell r="G37">
            <v>60</v>
          </cell>
          <cell r="H37">
            <v>4</v>
          </cell>
          <cell r="I37">
            <v>0</v>
          </cell>
          <cell r="J37">
            <v>12.8</v>
          </cell>
          <cell r="K37">
            <v>83.47</v>
          </cell>
          <cell r="L37">
            <v>0</v>
          </cell>
          <cell r="M37">
            <v>54.2555</v>
          </cell>
          <cell r="N37">
            <v>50</v>
          </cell>
          <cell r="O37">
            <v>24.8</v>
          </cell>
          <cell r="P37">
            <v>0</v>
          </cell>
          <cell r="Q37">
            <v>11.22</v>
          </cell>
          <cell r="R37">
            <v>78.2755</v>
          </cell>
        </row>
        <row r="38">
          <cell r="C38">
            <v>25016084</v>
          </cell>
          <cell r="D38" t="str">
            <v>汉语言文学（师范）</v>
          </cell>
          <cell r="E38">
            <v>2025</v>
          </cell>
          <cell r="F38" t="str">
            <v>3班</v>
          </cell>
          <cell r="G38">
            <v>60</v>
          </cell>
          <cell r="H38">
            <v>4</v>
          </cell>
          <cell r="I38">
            <v>0</v>
          </cell>
          <cell r="J38">
            <v>12.8</v>
          </cell>
          <cell r="K38">
            <v>81.35</v>
          </cell>
          <cell r="L38">
            <v>6</v>
          </cell>
          <cell r="M38">
            <v>56.7775</v>
          </cell>
          <cell r="N38">
            <v>50</v>
          </cell>
          <cell r="O38">
            <v>6.37</v>
          </cell>
          <cell r="P38">
            <v>0</v>
          </cell>
          <cell r="Q38">
            <v>8.4555</v>
          </cell>
          <cell r="R38">
            <v>78.033</v>
          </cell>
        </row>
        <row r="39">
          <cell r="C39">
            <v>25016009</v>
          </cell>
          <cell r="D39" t="str">
            <v>汉语言文学（师范）</v>
          </cell>
          <cell r="E39">
            <v>2025</v>
          </cell>
          <cell r="F39" t="str">
            <v>1班</v>
          </cell>
          <cell r="G39">
            <v>60</v>
          </cell>
          <cell r="H39">
            <v>1</v>
          </cell>
          <cell r="I39">
            <v>0</v>
          </cell>
          <cell r="J39">
            <v>12.2</v>
          </cell>
          <cell r="K39">
            <v>83.64</v>
          </cell>
          <cell r="L39">
            <v>2</v>
          </cell>
          <cell r="M39">
            <v>55.666</v>
          </cell>
          <cell r="N39">
            <v>50</v>
          </cell>
          <cell r="O39">
            <v>17.6</v>
          </cell>
          <cell r="P39">
            <v>0</v>
          </cell>
          <cell r="Q39">
            <v>10.14</v>
          </cell>
          <cell r="R39">
            <v>78.006</v>
          </cell>
        </row>
        <row r="40">
          <cell r="C40">
            <v>25016023</v>
          </cell>
          <cell r="D40" t="str">
            <v>汉语言文学（师范）</v>
          </cell>
          <cell r="E40">
            <v>2025</v>
          </cell>
          <cell r="F40" t="str">
            <v>1班</v>
          </cell>
          <cell r="G40">
            <v>60</v>
          </cell>
          <cell r="H40">
            <v>6</v>
          </cell>
          <cell r="I40">
            <v>0</v>
          </cell>
          <cell r="J40">
            <v>13.2</v>
          </cell>
          <cell r="K40">
            <v>82.39</v>
          </cell>
          <cell r="L40">
            <v>0</v>
          </cell>
          <cell r="M40">
            <v>53.5535</v>
          </cell>
          <cell r="N40">
            <v>50</v>
          </cell>
          <cell r="O40">
            <v>24.8</v>
          </cell>
          <cell r="P40">
            <v>0</v>
          </cell>
          <cell r="Q40">
            <v>11.22</v>
          </cell>
          <cell r="R40">
            <v>77.9735</v>
          </cell>
        </row>
        <row r="41">
          <cell r="C41">
            <v>25016143</v>
          </cell>
          <cell r="D41" t="str">
            <v>汉语言文学（师范）</v>
          </cell>
          <cell r="E41">
            <v>2025</v>
          </cell>
          <cell r="F41" t="str">
            <v>1班</v>
          </cell>
          <cell r="G41">
            <v>60</v>
          </cell>
          <cell r="H41">
            <v>4</v>
          </cell>
          <cell r="I41">
            <v>0</v>
          </cell>
          <cell r="J41">
            <v>12.8</v>
          </cell>
          <cell r="K41">
            <v>85.57</v>
          </cell>
          <cell r="L41">
            <v>1.5</v>
          </cell>
          <cell r="M41">
            <v>56.5955</v>
          </cell>
          <cell r="N41">
            <v>50</v>
          </cell>
          <cell r="O41">
            <v>7.1</v>
          </cell>
          <cell r="P41">
            <v>0</v>
          </cell>
          <cell r="Q41">
            <v>8.565</v>
          </cell>
          <cell r="R41">
            <v>77.9605</v>
          </cell>
        </row>
        <row r="42">
          <cell r="C42">
            <v>25016116</v>
          </cell>
          <cell r="D42" t="str">
            <v>汉语言文学（师范）</v>
          </cell>
          <cell r="E42">
            <v>2025</v>
          </cell>
          <cell r="F42" t="str">
            <v>2班</v>
          </cell>
          <cell r="G42">
            <v>60</v>
          </cell>
          <cell r="H42">
            <v>4</v>
          </cell>
          <cell r="I42">
            <v>0</v>
          </cell>
          <cell r="J42">
            <v>12.8</v>
          </cell>
          <cell r="K42">
            <v>86.22</v>
          </cell>
          <cell r="L42">
            <v>1</v>
          </cell>
          <cell r="M42">
            <v>56.693</v>
          </cell>
          <cell r="N42">
            <v>50</v>
          </cell>
          <cell r="O42">
            <v>6</v>
          </cell>
          <cell r="P42">
            <v>0</v>
          </cell>
          <cell r="Q42">
            <v>8.4</v>
          </cell>
          <cell r="R42">
            <v>77.893</v>
          </cell>
        </row>
        <row r="43">
          <cell r="C43">
            <v>25016111</v>
          </cell>
          <cell r="D43" t="str">
            <v>汉语言文学（师范）</v>
          </cell>
          <cell r="E43">
            <v>2025</v>
          </cell>
          <cell r="F43" t="str">
            <v>3班</v>
          </cell>
          <cell r="G43">
            <v>60</v>
          </cell>
          <cell r="H43">
            <v>6</v>
          </cell>
          <cell r="I43">
            <v>0</v>
          </cell>
          <cell r="J43">
            <v>13.2</v>
          </cell>
          <cell r="K43">
            <v>83.48</v>
          </cell>
          <cell r="L43">
            <v>0</v>
          </cell>
          <cell r="M43">
            <v>54.262</v>
          </cell>
          <cell r="N43">
            <v>50</v>
          </cell>
          <cell r="O43">
            <v>18.57</v>
          </cell>
          <cell r="P43">
            <v>0</v>
          </cell>
          <cell r="Q43">
            <v>10.2855</v>
          </cell>
          <cell r="R43">
            <v>77.7475</v>
          </cell>
        </row>
        <row r="44">
          <cell r="C44">
            <v>25016103</v>
          </cell>
          <cell r="D44" t="str">
            <v>汉语言文学（师范）</v>
          </cell>
          <cell r="E44">
            <v>2025</v>
          </cell>
          <cell r="F44" t="str">
            <v>4班</v>
          </cell>
          <cell r="G44">
            <v>60</v>
          </cell>
          <cell r="H44">
            <v>4</v>
          </cell>
          <cell r="I44">
            <v>0</v>
          </cell>
          <cell r="J44">
            <v>12.8</v>
          </cell>
          <cell r="K44">
            <v>86.45</v>
          </cell>
          <cell r="L44">
            <v>0</v>
          </cell>
          <cell r="M44">
            <v>56.1925</v>
          </cell>
          <cell r="N44">
            <v>50</v>
          </cell>
          <cell r="O44">
            <v>8.02</v>
          </cell>
          <cell r="P44">
            <v>0</v>
          </cell>
          <cell r="Q44">
            <v>8.703</v>
          </cell>
          <cell r="R44">
            <v>77.6955</v>
          </cell>
        </row>
        <row r="45">
          <cell r="C45">
            <v>25016069</v>
          </cell>
          <cell r="D45" t="str">
            <v>汉语言文学（师范）</v>
          </cell>
          <cell r="E45">
            <v>2025</v>
          </cell>
          <cell r="F45" t="str">
            <v>5班</v>
          </cell>
          <cell r="G45">
            <v>60</v>
          </cell>
          <cell r="H45">
            <v>8</v>
          </cell>
          <cell r="I45">
            <v>0</v>
          </cell>
          <cell r="J45">
            <v>13.6</v>
          </cell>
          <cell r="K45">
            <v>84.87</v>
          </cell>
          <cell r="L45">
            <v>0</v>
          </cell>
          <cell r="M45">
            <v>55.1655</v>
          </cell>
          <cell r="N45">
            <v>50</v>
          </cell>
          <cell r="O45">
            <v>9</v>
          </cell>
          <cell r="P45">
            <v>0</v>
          </cell>
          <cell r="Q45">
            <v>8.85</v>
          </cell>
          <cell r="R45">
            <v>77.6155</v>
          </cell>
        </row>
        <row r="46">
          <cell r="C46">
            <v>25016019</v>
          </cell>
          <cell r="D46" t="str">
            <v>汉语言文学（师范）</v>
          </cell>
          <cell r="E46">
            <v>2025</v>
          </cell>
          <cell r="F46" t="str">
            <v>2班</v>
          </cell>
          <cell r="G46">
            <v>60</v>
          </cell>
          <cell r="H46">
            <v>2</v>
          </cell>
          <cell r="I46">
            <v>0</v>
          </cell>
          <cell r="J46">
            <v>12.4</v>
          </cell>
          <cell r="K46">
            <v>87.77</v>
          </cell>
          <cell r="L46">
            <v>0</v>
          </cell>
          <cell r="M46">
            <v>57.0505</v>
          </cell>
          <cell r="N46">
            <v>50</v>
          </cell>
          <cell r="O46">
            <v>4</v>
          </cell>
          <cell r="P46">
            <v>0</v>
          </cell>
          <cell r="Q46">
            <v>8.1</v>
          </cell>
          <cell r="R46">
            <v>77.5505</v>
          </cell>
        </row>
        <row r="47">
          <cell r="C47">
            <v>25016075</v>
          </cell>
          <cell r="D47" t="str">
            <v>汉语言文学（师范）</v>
          </cell>
          <cell r="E47">
            <v>2025</v>
          </cell>
          <cell r="F47" t="str">
            <v>5班</v>
          </cell>
          <cell r="G47">
            <v>60</v>
          </cell>
          <cell r="H47">
            <v>6</v>
          </cell>
          <cell r="I47">
            <v>0</v>
          </cell>
          <cell r="J47">
            <v>13.2</v>
          </cell>
          <cell r="K47">
            <v>85.76</v>
          </cell>
          <cell r="L47">
            <v>0</v>
          </cell>
          <cell r="M47">
            <v>55.744</v>
          </cell>
          <cell r="N47">
            <v>50</v>
          </cell>
          <cell r="O47">
            <v>7</v>
          </cell>
          <cell r="P47">
            <v>0</v>
          </cell>
          <cell r="Q47">
            <v>8.55</v>
          </cell>
          <cell r="R47">
            <v>77.494</v>
          </cell>
        </row>
        <row r="48">
          <cell r="C48">
            <v>25016097</v>
          </cell>
          <cell r="D48" t="str">
            <v>汉语言文学（师范）</v>
          </cell>
          <cell r="E48">
            <v>2025</v>
          </cell>
          <cell r="F48" t="str">
            <v>3班</v>
          </cell>
          <cell r="G48">
            <v>60</v>
          </cell>
          <cell r="H48">
            <v>2</v>
          </cell>
          <cell r="I48">
            <v>0</v>
          </cell>
          <cell r="J48">
            <v>12.4</v>
          </cell>
          <cell r="K48">
            <v>82.1</v>
          </cell>
          <cell r="L48">
            <v>1</v>
          </cell>
          <cell r="M48">
            <v>54.015</v>
          </cell>
          <cell r="N48">
            <v>50</v>
          </cell>
          <cell r="O48">
            <v>23.85</v>
          </cell>
          <cell r="P48">
            <v>0</v>
          </cell>
          <cell r="Q48">
            <v>11.0775</v>
          </cell>
          <cell r="R48">
            <v>77.4925</v>
          </cell>
        </row>
        <row r="49">
          <cell r="C49">
            <v>25016038</v>
          </cell>
          <cell r="D49" t="str">
            <v>汉语言文学（师范）</v>
          </cell>
          <cell r="E49">
            <v>2025</v>
          </cell>
          <cell r="F49" t="str">
            <v>3班</v>
          </cell>
          <cell r="G49">
            <v>60</v>
          </cell>
          <cell r="H49">
            <v>4</v>
          </cell>
          <cell r="I49">
            <v>0</v>
          </cell>
          <cell r="J49">
            <v>12.8</v>
          </cell>
          <cell r="K49">
            <v>76.88</v>
          </cell>
          <cell r="L49">
            <v>0</v>
          </cell>
          <cell r="M49">
            <v>49.972</v>
          </cell>
          <cell r="N49">
            <v>50</v>
          </cell>
          <cell r="O49">
            <v>48.03</v>
          </cell>
          <cell r="P49">
            <v>0</v>
          </cell>
          <cell r="Q49">
            <v>14.7045</v>
          </cell>
          <cell r="R49">
            <v>77.4765</v>
          </cell>
        </row>
        <row r="50">
          <cell r="C50">
            <v>25016056</v>
          </cell>
          <cell r="D50" t="str">
            <v>汉语言文学（师范）</v>
          </cell>
          <cell r="E50">
            <v>2025</v>
          </cell>
          <cell r="F50" t="str">
            <v>2班</v>
          </cell>
          <cell r="G50">
            <v>60</v>
          </cell>
          <cell r="H50">
            <v>2</v>
          </cell>
          <cell r="I50">
            <v>0</v>
          </cell>
          <cell r="J50">
            <v>12.4</v>
          </cell>
          <cell r="K50">
            <v>85.45</v>
          </cell>
          <cell r="L50">
            <v>1.5</v>
          </cell>
          <cell r="M50">
            <v>56.5175</v>
          </cell>
          <cell r="N50">
            <v>50</v>
          </cell>
          <cell r="O50">
            <v>5.6</v>
          </cell>
          <cell r="P50">
            <v>0</v>
          </cell>
          <cell r="Q50">
            <v>8.34</v>
          </cell>
          <cell r="R50">
            <v>77.2575</v>
          </cell>
        </row>
        <row r="51">
          <cell r="C51">
            <v>25016144</v>
          </cell>
          <cell r="D51" t="str">
            <v>汉语言文学（师范）</v>
          </cell>
          <cell r="E51">
            <v>2025</v>
          </cell>
          <cell r="F51" t="str">
            <v>2班</v>
          </cell>
          <cell r="G51">
            <v>60</v>
          </cell>
          <cell r="H51">
            <v>2</v>
          </cell>
          <cell r="I51">
            <v>0</v>
          </cell>
          <cell r="J51">
            <v>12.4</v>
          </cell>
          <cell r="K51">
            <v>85.14</v>
          </cell>
          <cell r="L51">
            <v>1</v>
          </cell>
          <cell r="M51">
            <v>55.991</v>
          </cell>
          <cell r="N51">
            <v>50</v>
          </cell>
          <cell r="O51">
            <v>9</v>
          </cell>
          <cell r="P51">
            <v>0</v>
          </cell>
          <cell r="Q51">
            <v>8.85</v>
          </cell>
          <cell r="R51">
            <v>77.241</v>
          </cell>
        </row>
        <row r="52">
          <cell r="C52">
            <v>24015059</v>
          </cell>
          <cell r="D52" t="str">
            <v>汉语言文学（师范）</v>
          </cell>
          <cell r="E52">
            <v>2025</v>
          </cell>
          <cell r="F52" t="str">
            <v>5班</v>
          </cell>
          <cell r="G52">
            <v>60</v>
          </cell>
          <cell r="H52">
            <v>0</v>
          </cell>
          <cell r="I52">
            <v>0</v>
          </cell>
          <cell r="J52">
            <v>12</v>
          </cell>
          <cell r="K52">
            <v>85.52</v>
          </cell>
          <cell r="L52">
            <v>3</v>
          </cell>
          <cell r="M52">
            <v>57.538</v>
          </cell>
          <cell r="N52">
            <v>50</v>
          </cell>
          <cell r="O52">
            <v>0</v>
          </cell>
          <cell r="P52">
            <v>0</v>
          </cell>
          <cell r="Q52">
            <v>7.5</v>
          </cell>
          <cell r="R52">
            <v>77.038</v>
          </cell>
        </row>
        <row r="53">
          <cell r="C53">
            <v>25016121</v>
          </cell>
          <cell r="D53" t="str">
            <v>汉语言文学（师范）</v>
          </cell>
          <cell r="E53">
            <v>2025</v>
          </cell>
          <cell r="F53" t="str">
            <v>3班</v>
          </cell>
          <cell r="G53">
            <v>60</v>
          </cell>
          <cell r="H53">
            <v>4</v>
          </cell>
          <cell r="I53">
            <v>0</v>
          </cell>
          <cell r="J53">
            <v>12.8</v>
          </cell>
          <cell r="K53">
            <v>82.99</v>
          </cell>
          <cell r="L53">
            <v>0</v>
          </cell>
          <cell r="M53">
            <v>53.9435</v>
          </cell>
          <cell r="N53">
            <v>50</v>
          </cell>
          <cell r="O53">
            <v>18</v>
          </cell>
          <cell r="P53">
            <v>0</v>
          </cell>
          <cell r="Q53">
            <v>10.2</v>
          </cell>
          <cell r="R53">
            <v>76.9435</v>
          </cell>
        </row>
        <row r="54">
          <cell r="C54">
            <v>25016068</v>
          </cell>
          <cell r="D54" t="str">
            <v>汉语言文学（师范）</v>
          </cell>
          <cell r="E54">
            <v>2025</v>
          </cell>
          <cell r="F54" t="str">
            <v>4班</v>
          </cell>
          <cell r="G54">
            <v>60</v>
          </cell>
          <cell r="H54">
            <v>2</v>
          </cell>
          <cell r="I54">
            <v>0</v>
          </cell>
          <cell r="J54">
            <v>12.4</v>
          </cell>
          <cell r="K54">
            <v>84.77</v>
          </cell>
          <cell r="L54">
            <v>0</v>
          </cell>
          <cell r="M54">
            <v>55.1005</v>
          </cell>
          <cell r="N54">
            <v>50</v>
          </cell>
          <cell r="O54">
            <v>12.6</v>
          </cell>
          <cell r="P54">
            <v>0</v>
          </cell>
          <cell r="Q54">
            <v>9.39</v>
          </cell>
          <cell r="R54">
            <v>76.8905</v>
          </cell>
        </row>
        <row r="55">
          <cell r="C55">
            <v>25016106</v>
          </cell>
          <cell r="D55" t="str">
            <v>汉语言文学（师范）</v>
          </cell>
          <cell r="E55">
            <v>2025</v>
          </cell>
          <cell r="F55" t="str">
            <v>1班</v>
          </cell>
          <cell r="G55">
            <v>60</v>
          </cell>
          <cell r="H55">
            <v>6</v>
          </cell>
          <cell r="I55">
            <v>0</v>
          </cell>
          <cell r="J55">
            <v>13.2</v>
          </cell>
          <cell r="K55">
            <v>84.25</v>
          </cell>
          <cell r="L55">
            <v>0</v>
          </cell>
          <cell r="M55">
            <v>54.7625</v>
          </cell>
          <cell r="N55">
            <v>50</v>
          </cell>
          <cell r="O55">
            <v>9</v>
          </cell>
          <cell r="P55">
            <v>0</v>
          </cell>
          <cell r="Q55">
            <v>8.85</v>
          </cell>
          <cell r="R55">
            <v>76.8125</v>
          </cell>
        </row>
        <row r="56">
          <cell r="C56">
            <v>25016124</v>
          </cell>
          <cell r="D56" t="str">
            <v>汉语言文学（师范）</v>
          </cell>
          <cell r="E56">
            <v>2025</v>
          </cell>
          <cell r="F56" t="str">
            <v>4班</v>
          </cell>
          <cell r="G56">
            <v>60</v>
          </cell>
          <cell r="H56">
            <v>0</v>
          </cell>
          <cell r="I56">
            <v>0</v>
          </cell>
          <cell r="J56">
            <v>12</v>
          </cell>
          <cell r="K56">
            <v>88.14</v>
          </cell>
          <cell r="L56">
            <v>0</v>
          </cell>
          <cell r="M56">
            <v>57.291</v>
          </cell>
          <cell r="N56">
            <v>50</v>
          </cell>
          <cell r="O56">
            <v>0</v>
          </cell>
          <cell r="P56">
            <v>0</v>
          </cell>
          <cell r="Q56">
            <v>7.5</v>
          </cell>
          <cell r="R56">
            <v>76.791</v>
          </cell>
        </row>
        <row r="57">
          <cell r="C57">
            <v>25016059</v>
          </cell>
          <cell r="D57" t="str">
            <v>汉语言文学（师范）</v>
          </cell>
          <cell r="E57">
            <v>2025</v>
          </cell>
          <cell r="F57" t="str">
            <v>5班</v>
          </cell>
          <cell r="G57">
            <v>60</v>
          </cell>
          <cell r="H57">
            <v>4</v>
          </cell>
          <cell r="I57">
            <v>0</v>
          </cell>
          <cell r="J57">
            <v>12.8</v>
          </cell>
          <cell r="K57">
            <v>83.16</v>
          </cell>
          <cell r="L57">
            <v>2</v>
          </cell>
          <cell r="M57">
            <v>55.354</v>
          </cell>
          <cell r="N57">
            <v>50</v>
          </cell>
          <cell r="O57">
            <v>7</v>
          </cell>
          <cell r="P57">
            <v>0</v>
          </cell>
          <cell r="Q57">
            <v>8.55</v>
          </cell>
          <cell r="R57">
            <v>76.704</v>
          </cell>
        </row>
        <row r="58">
          <cell r="C58">
            <v>25016055</v>
          </cell>
          <cell r="D58" t="str">
            <v>汉语言文学（师范）</v>
          </cell>
          <cell r="E58">
            <v>2025</v>
          </cell>
          <cell r="F58" t="str">
            <v>1班</v>
          </cell>
          <cell r="G58">
            <v>60</v>
          </cell>
          <cell r="H58">
            <v>6</v>
          </cell>
          <cell r="I58">
            <v>0</v>
          </cell>
          <cell r="J58">
            <v>13.2</v>
          </cell>
          <cell r="K58">
            <v>82.54</v>
          </cell>
          <cell r="L58">
            <v>0</v>
          </cell>
          <cell r="M58">
            <v>53.651</v>
          </cell>
          <cell r="N58">
            <v>50</v>
          </cell>
          <cell r="O58">
            <v>15</v>
          </cell>
          <cell r="P58">
            <v>0</v>
          </cell>
          <cell r="Q58">
            <v>9.75</v>
          </cell>
          <cell r="R58">
            <v>76.601</v>
          </cell>
        </row>
        <row r="59">
          <cell r="C59">
            <v>25016003</v>
          </cell>
          <cell r="D59" t="str">
            <v>汉语言文学（师范）</v>
          </cell>
          <cell r="E59">
            <v>2025</v>
          </cell>
          <cell r="F59" t="str">
            <v>3班</v>
          </cell>
          <cell r="G59">
            <v>60</v>
          </cell>
          <cell r="H59">
            <v>2</v>
          </cell>
          <cell r="I59">
            <v>0</v>
          </cell>
          <cell r="J59">
            <v>12.4</v>
          </cell>
          <cell r="K59">
            <v>82.5</v>
          </cell>
          <cell r="L59">
            <v>2</v>
          </cell>
          <cell r="M59">
            <v>54.925</v>
          </cell>
          <cell r="N59">
            <v>50</v>
          </cell>
          <cell r="O59">
            <v>11.03</v>
          </cell>
          <cell r="P59">
            <v>0</v>
          </cell>
          <cell r="Q59">
            <v>9.1545</v>
          </cell>
          <cell r="R59">
            <v>76.4795</v>
          </cell>
        </row>
        <row r="60">
          <cell r="C60">
            <v>25016133</v>
          </cell>
          <cell r="D60" t="str">
            <v>汉语言文学（师范）</v>
          </cell>
          <cell r="E60">
            <v>2025</v>
          </cell>
          <cell r="F60" t="str">
            <v>1班</v>
          </cell>
          <cell r="G60">
            <v>60</v>
          </cell>
          <cell r="H60">
            <v>2</v>
          </cell>
          <cell r="I60">
            <v>0</v>
          </cell>
          <cell r="J60">
            <v>12.4</v>
          </cell>
          <cell r="K60">
            <v>82.6</v>
          </cell>
          <cell r="L60">
            <v>0</v>
          </cell>
          <cell r="M60">
            <v>53.69</v>
          </cell>
          <cell r="N60">
            <v>50</v>
          </cell>
          <cell r="O60">
            <v>19</v>
          </cell>
          <cell r="P60">
            <v>0</v>
          </cell>
          <cell r="Q60">
            <v>10.35</v>
          </cell>
          <cell r="R60">
            <v>76.44</v>
          </cell>
        </row>
        <row r="61">
          <cell r="C61">
            <v>25016065</v>
          </cell>
          <cell r="D61" t="str">
            <v>汉语言文学（师范）</v>
          </cell>
          <cell r="E61">
            <v>2025</v>
          </cell>
          <cell r="F61" t="str">
            <v>2班</v>
          </cell>
          <cell r="G61">
            <v>60</v>
          </cell>
          <cell r="H61">
            <v>2</v>
          </cell>
          <cell r="I61">
            <v>0</v>
          </cell>
          <cell r="J61">
            <v>12.4</v>
          </cell>
          <cell r="K61">
            <v>82.1</v>
          </cell>
          <cell r="L61">
            <v>0</v>
          </cell>
          <cell r="M61">
            <v>53.365</v>
          </cell>
          <cell r="N61">
            <v>50</v>
          </cell>
          <cell r="O61">
            <v>21.1</v>
          </cell>
          <cell r="P61">
            <v>0</v>
          </cell>
          <cell r="Q61">
            <v>10.665</v>
          </cell>
          <cell r="R61">
            <v>76.43</v>
          </cell>
        </row>
        <row r="62">
          <cell r="C62">
            <v>25016042</v>
          </cell>
          <cell r="D62" t="str">
            <v>汉语言文学（师范）</v>
          </cell>
          <cell r="E62">
            <v>2025</v>
          </cell>
          <cell r="F62" t="str">
            <v>5班</v>
          </cell>
          <cell r="G62">
            <v>60</v>
          </cell>
          <cell r="H62">
            <v>4</v>
          </cell>
          <cell r="I62">
            <v>0</v>
          </cell>
          <cell r="J62">
            <v>12.8</v>
          </cell>
          <cell r="K62">
            <v>84.9</v>
          </cell>
          <cell r="L62">
            <v>0</v>
          </cell>
          <cell r="M62">
            <v>55.185</v>
          </cell>
          <cell r="N62">
            <v>50</v>
          </cell>
          <cell r="O62">
            <v>6</v>
          </cell>
          <cell r="P62">
            <v>0</v>
          </cell>
          <cell r="Q62">
            <v>8.4</v>
          </cell>
          <cell r="R62">
            <v>76.385</v>
          </cell>
        </row>
        <row r="63">
          <cell r="C63">
            <v>25016041</v>
          </cell>
          <cell r="D63" t="str">
            <v>汉语言文学（师范）</v>
          </cell>
          <cell r="E63">
            <v>2025</v>
          </cell>
          <cell r="F63" t="str">
            <v>2班</v>
          </cell>
          <cell r="G63">
            <v>60</v>
          </cell>
          <cell r="H63">
            <v>0</v>
          </cell>
          <cell r="I63">
            <v>0</v>
          </cell>
          <cell r="J63">
            <v>12</v>
          </cell>
          <cell r="K63">
            <v>87.26</v>
          </cell>
          <cell r="L63">
            <v>0</v>
          </cell>
          <cell r="M63">
            <v>56.719</v>
          </cell>
          <cell r="N63">
            <v>50</v>
          </cell>
          <cell r="O63">
            <v>1</v>
          </cell>
          <cell r="P63">
            <v>0</v>
          </cell>
          <cell r="Q63">
            <v>7.65</v>
          </cell>
          <cell r="R63">
            <v>76.369</v>
          </cell>
        </row>
        <row r="64">
          <cell r="C64">
            <v>25016008</v>
          </cell>
          <cell r="D64" t="str">
            <v>汉语言文学（师范）</v>
          </cell>
          <cell r="E64">
            <v>2025</v>
          </cell>
          <cell r="F64" t="str">
            <v>3班</v>
          </cell>
          <cell r="G64">
            <v>60</v>
          </cell>
          <cell r="H64">
            <v>2</v>
          </cell>
          <cell r="I64">
            <v>0</v>
          </cell>
          <cell r="J64">
            <v>12.4</v>
          </cell>
          <cell r="K64">
            <v>83.52</v>
          </cell>
          <cell r="L64">
            <v>1.5</v>
          </cell>
          <cell r="M64">
            <v>55.263</v>
          </cell>
          <cell r="N64">
            <v>50</v>
          </cell>
          <cell r="O64">
            <v>8</v>
          </cell>
          <cell r="P64">
            <v>0</v>
          </cell>
          <cell r="Q64">
            <v>8.7</v>
          </cell>
          <cell r="R64">
            <v>76.363</v>
          </cell>
        </row>
        <row r="65">
          <cell r="C65">
            <v>25016090</v>
          </cell>
          <cell r="D65" t="str">
            <v>汉语言文学（师范）</v>
          </cell>
          <cell r="E65">
            <v>2025</v>
          </cell>
          <cell r="F65" t="str">
            <v>4班</v>
          </cell>
          <cell r="G65">
            <v>60</v>
          </cell>
          <cell r="H65">
            <v>4</v>
          </cell>
          <cell r="I65">
            <v>0</v>
          </cell>
          <cell r="J65">
            <v>12.8</v>
          </cell>
          <cell r="K65">
            <v>82.03</v>
          </cell>
          <cell r="L65">
            <v>2</v>
          </cell>
          <cell r="M65">
            <v>54.6195</v>
          </cell>
          <cell r="N65">
            <v>50</v>
          </cell>
          <cell r="O65">
            <v>9.02</v>
          </cell>
          <cell r="P65">
            <v>0</v>
          </cell>
          <cell r="Q65">
            <v>8.853</v>
          </cell>
          <cell r="R65">
            <v>76.2725</v>
          </cell>
        </row>
        <row r="66">
          <cell r="C66">
            <v>25016040</v>
          </cell>
          <cell r="D66" t="str">
            <v>汉语言文学（师范）</v>
          </cell>
          <cell r="E66">
            <v>2025</v>
          </cell>
          <cell r="F66" t="str">
            <v>4班</v>
          </cell>
          <cell r="G66">
            <v>60</v>
          </cell>
          <cell r="H66">
            <v>4</v>
          </cell>
          <cell r="I66">
            <v>0</v>
          </cell>
          <cell r="J66">
            <v>12.8</v>
          </cell>
          <cell r="K66">
            <v>82.97</v>
          </cell>
          <cell r="L66">
            <v>0</v>
          </cell>
          <cell r="M66">
            <v>53.9305</v>
          </cell>
          <cell r="N66">
            <v>50</v>
          </cell>
          <cell r="O66">
            <v>13</v>
          </cell>
          <cell r="P66">
            <v>0</v>
          </cell>
          <cell r="Q66">
            <v>9.45</v>
          </cell>
          <cell r="R66">
            <v>76.1805</v>
          </cell>
        </row>
        <row r="67">
          <cell r="C67">
            <v>25012073</v>
          </cell>
          <cell r="D67" t="str">
            <v>汉语言文学（师范）</v>
          </cell>
          <cell r="E67">
            <v>2025</v>
          </cell>
          <cell r="F67" t="str">
            <v>1班</v>
          </cell>
          <cell r="G67">
            <v>60</v>
          </cell>
          <cell r="H67">
            <v>4</v>
          </cell>
          <cell r="I67">
            <v>0</v>
          </cell>
          <cell r="J67">
            <v>12.8</v>
          </cell>
          <cell r="K67">
            <v>84.75</v>
          </cell>
          <cell r="L67">
            <v>0</v>
          </cell>
          <cell r="M67">
            <v>55.0875</v>
          </cell>
          <cell r="N67">
            <v>50</v>
          </cell>
          <cell r="O67">
            <v>5</v>
          </cell>
          <cell r="P67">
            <v>0</v>
          </cell>
          <cell r="Q67">
            <v>8.25</v>
          </cell>
          <cell r="R67">
            <v>76.1375</v>
          </cell>
        </row>
        <row r="68">
          <cell r="C68">
            <v>25016024</v>
          </cell>
          <cell r="D68" t="str">
            <v>汉语言文学（师范）</v>
          </cell>
          <cell r="E68">
            <v>2025</v>
          </cell>
          <cell r="F68" t="str">
            <v>2班</v>
          </cell>
          <cell r="G68">
            <v>60</v>
          </cell>
          <cell r="H68">
            <v>4</v>
          </cell>
          <cell r="I68">
            <v>0</v>
          </cell>
          <cell r="J68">
            <v>12.8</v>
          </cell>
          <cell r="K68">
            <v>84.01</v>
          </cell>
          <cell r="L68">
            <v>0</v>
          </cell>
          <cell r="M68">
            <v>54.6065</v>
          </cell>
          <cell r="N68">
            <v>50</v>
          </cell>
          <cell r="O68">
            <v>8</v>
          </cell>
          <cell r="P68">
            <v>0</v>
          </cell>
          <cell r="Q68">
            <v>8.7</v>
          </cell>
          <cell r="R68">
            <v>76.1065</v>
          </cell>
        </row>
        <row r="69">
          <cell r="C69">
            <v>25016136</v>
          </cell>
          <cell r="D69" t="str">
            <v>汉语言文学（师范）</v>
          </cell>
          <cell r="E69">
            <v>2025</v>
          </cell>
          <cell r="F69" t="str">
            <v>4班</v>
          </cell>
          <cell r="G69">
            <v>60</v>
          </cell>
          <cell r="H69">
            <v>0</v>
          </cell>
          <cell r="I69">
            <v>0</v>
          </cell>
          <cell r="J69">
            <v>12</v>
          </cell>
          <cell r="K69">
            <v>86.48</v>
          </cell>
          <cell r="L69">
            <v>0</v>
          </cell>
          <cell r="M69">
            <v>56.212</v>
          </cell>
          <cell r="N69">
            <v>50</v>
          </cell>
          <cell r="O69">
            <v>2</v>
          </cell>
          <cell r="P69">
            <v>0</v>
          </cell>
          <cell r="Q69">
            <v>7.8</v>
          </cell>
          <cell r="R69">
            <v>76.012</v>
          </cell>
        </row>
        <row r="70">
          <cell r="C70">
            <v>25016049</v>
          </cell>
          <cell r="D70" t="str">
            <v>汉语言文学（师范）</v>
          </cell>
          <cell r="E70">
            <v>2025</v>
          </cell>
          <cell r="F70" t="str">
            <v>4班</v>
          </cell>
          <cell r="G70">
            <v>60</v>
          </cell>
          <cell r="H70">
            <v>4</v>
          </cell>
          <cell r="I70">
            <v>0</v>
          </cell>
          <cell r="J70">
            <v>12.8</v>
          </cell>
          <cell r="K70">
            <v>83.83</v>
          </cell>
          <cell r="L70">
            <v>0</v>
          </cell>
          <cell r="M70">
            <v>54.4895</v>
          </cell>
          <cell r="N70">
            <v>50</v>
          </cell>
          <cell r="O70">
            <v>8</v>
          </cell>
          <cell r="P70">
            <v>0</v>
          </cell>
          <cell r="Q70">
            <v>8.7</v>
          </cell>
          <cell r="R70">
            <v>75.9895</v>
          </cell>
        </row>
        <row r="71">
          <cell r="C71">
            <v>25016092</v>
          </cell>
          <cell r="D71" t="str">
            <v>汉语言文学（师范）</v>
          </cell>
          <cell r="E71">
            <v>2025</v>
          </cell>
          <cell r="F71" t="str">
            <v>1班</v>
          </cell>
          <cell r="G71">
            <v>60</v>
          </cell>
          <cell r="H71">
            <v>2</v>
          </cell>
          <cell r="I71">
            <v>0</v>
          </cell>
          <cell r="J71">
            <v>12.4</v>
          </cell>
          <cell r="K71">
            <v>84.27</v>
          </cell>
          <cell r="L71">
            <v>1</v>
          </cell>
          <cell r="M71">
            <v>55.4255</v>
          </cell>
          <cell r="N71">
            <v>50</v>
          </cell>
          <cell r="O71">
            <v>4</v>
          </cell>
          <cell r="P71">
            <v>0</v>
          </cell>
          <cell r="Q71">
            <v>8.1</v>
          </cell>
          <cell r="R71">
            <v>75.9255</v>
          </cell>
        </row>
        <row r="72">
          <cell r="C72">
            <v>25016006</v>
          </cell>
          <cell r="D72" t="str">
            <v>汉语言文学（师范）</v>
          </cell>
          <cell r="E72">
            <v>2025</v>
          </cell>
          <cell r="F72" t="str">
            <v>5班</v>
          </cell>
          <cell r="G72">
            <v>60</v>
          </cell>
          <cell r="H72">
            <v>4</v>
          </cell>
          <cell r="I72">
            <v>0</v>
          </cell>
          <cell r="J72">
            <v>12.8</v>
          </cell>
          <cell r="K72">
            <v>83.22</v>
          </cell>
          <cell r="L72">
            <v>0</v>
          </cell>
          <cell r="M72">
            <v>54.093</v>
          </cell>
          <cell r="N72">
            <v>50</v>
          </cell>
          <cell r="O72">
            <v>9</v>
          </cell>
          <cell r="P72">
            <v>0</v>
          </cell>
          <cell r="Q72">
            <v>8.85</v>
          </cell>
          <cell r="R72">
            <v>75.743</v>
          </cell>
        </row>
        <row r="73">
          <cell r="C73">
            <v>25016086</v>
          </cell>
          <cell r="D73" t="str">
            <v>汉语言文学（师范）</v>
          </cell>
          <cell r="E73">
            <v>2025</v>
          </cell>
          <cell r="F73" t="str">
            <v>5班</v>
          </cell>
          <cell r="G73">
            <v>60</v>
          </cell>
          <cell r="H73">
            <v>4</v>
          </cell>
          <cell r="I73">
            <v>0</v>
          </cell>
          <cell r="J73">
            <v>12.8</v>
          </cell>
          <cell r="K73">
            <v>83.13</v>
          </cell>
          <cell r="L73">
            <v>0</v>
          </cell>
          <cell r="M73">
            <v>54.0345</v>
          </cell>
          <cell r="N73">
            <v>50</v>
          </cell>
          <cell r="O73">
            <v>9</v>
          </cell>
          <cell r="P73">
            <v>0</v>
          </cell>
          <cell r="Q73">
            <v>8.85</v>
          </cell>
          <cell r="R73">
            <v>75.6845</v>
          </cell>
        </row>
        <row r="74">
          <cell r="C74">
            <v>25016114</v>
          </cell>
          <cell r="D74" t="str">
            <v>汉语言文学（师范）</v>
          </cell>
          <cell r="E74">
            <v>2025</v>
          </cell>
          <cell r="F74" t="str">
            <v>4班</v>
          </cell>
          <cell r="G74">
            <v>60</v>
          </cell>
          <cell r="H74">
            <v>4</v>
          </cell>
          <cell r="I74">
            <v>0</v>
          </cell>
          <cell r="J74">
            <v>12.8</v>
          </cell>
          <cell r="K74">
            <v>80.77</v>
          </cell>
          <cell r="L74">
            <v>2</v>
          </cell>
          <cell r="M74">
            <v>53.8005</v>
          </cell>
          <cell r="N74">
            <v>50</v>
          </cell>
          <cell r="O74">
            <v>10.02</v>
          </cell>
          <cell r="P74">
            <v>0</v>
          </cell>
          <cell r="Q74">
            <v>9.003</v>
          </cell>
          <cell r="R74">
            <v>75.6035</v>
          </cell>
        </row>
        <row r="75">
          <cell r="C75">
            <v>25016089</v>
          </cell>
          <cell r="D75" t="str">
            <v>汉语言文学（师范）</v>
          </cell>
          <cell r="E75">
            <v>2025</v>
          </cell>
          <cell r="F75" t="str">
            <v>1班</v>
          </cell>
          <cell r="G75">
            <v>60</v>
          </cell>
          <cell r="H75">
            <v>0</v>
          </cell>
          <cell r="I75">
            <v>0</v>
          </cell>
          <cell r="J75">
            <v>12</v>
          </cell>
          <cell r="K75">
            <v>84.51</v>
          </cell>
          <cell r="L75">
            <v>0</v>
          </cell>
          <cell r="M75">
            <v>54.9315</v>
          </cell>
          <cell r="N75">
            <v>50</v>
          </cell>
          <cell r="O75">
            <v>7.1</v>
          </cell>
          <cell r="P75">
            <v>0</v>
          </cell>
          <cell r="Q75">
            <v>8.565</v>
          </cell>
          <cell r="R75">
            <v>75.4965</v>
          </cell>
        </row>
        <row r="76">
          <cell r="C76">
            <v>25016045</v>
          </cell>
          <cell r="D76" t="str">
            <v>汉语言文学（师范）</v>
          </cell>
          <cell r="E76">
            <v>2025</v>
          </cell>
          <cell r="F76" t="str">
            <v>3班</v>
          </cell>
          <cell r="G76">
            <v>60</v>
          </cell>
          <cell r="H76">
            <v>4</v>
          </cell>
          <cell r="I76">
            <v>0</v>
          </cell>
          <cell r="J76">
            <v>12.8</v>
          </cell>
          <cell r="K76">
            <v>84.01</v>
          </cell>
          <cell r="L76">
            <v>0</v>
          </cell>
          <cell r="M76">
            <v>54.6065</v>
          </cell>
          <cell r="N76">
            <v>50</v>
          </cell>
          <cell r="O76">
            <v>3.6</v>
          </cell>
          <cell r="P76">
            <v>0</v>
          </cell>
          <cell r="Q76">
            <v>8.04</v>
          </cell>
          <cell r="R76">
            <v>75.4465</v>
          </cell>
        </row>
        <row r="77">
          <cell r="C77">
            <v>25016102</v>
          </cell>
          <cell r="D77" t="str">
            <v>汉语言文学（师范）</v>
          </cell>
          <cell r="E77">
            <v>2025</v>
          </cell>
          <cell r="F77" t="str">
            <v>2班</v>
          </cell>
          <cell r="G77">
            <v>60</v>
          </cell>
          <cell r="H77">
            <v>0</v>
          </cell>
          <cell r="I77">
            <v>0</v>
          </cell>
          <cell r="J77">
            <v>12</v>
          </cell>
          <cell r="K77">
            <v>85.77</v>
          </cell>
          <cell r="L77">
            <v>0</v>
          </cell>
          <cell r="M77">
            <v>55.7505</v>
          </cell>
          <cell r="N77">
            <v>50</v>
          </cell>
          <cell r="O77">
            <v>1</v>
          </cell>
          <cell r="P77">
            <v>0</v>
          </cell>
          <cell r="Q77">
            <v>7.65</v>
          </cell>
          <cell r="R77">
            <v>75.4005</v>
          </cell>
        </row>
        <row r="78">
          <cell r="C78">
            <v>25016058</v>
          </cell>
          <cell r="D78" t="str">
            <v>汉语言文学（师范）</v>
          </cell>
          <cell r="E78">
            <v>2025</v>
          </cell>
          <cell r="F78" t="str">
            <v>4班</v>
          </cell>
          <cell r="G78">
            <v>60</v>
          </cell>
          <cell r="H78">
            <v>0</v>
          </cell>
          <cell r="I78">
            <v>0</v>
          </cell>
          <cell r="J78">
            <v>12</v>
          </cell>
          <cell r="K78">
            <v>83.16</v>
          </cell>
          <cell r="L78">
            <v>2</v>
          </cell>
          <cell r="M78">
            <v>55.354</v>
          </cell>
          <cell r="N78">
            <v>50</v>
          </cell>
          <cell r="O78">
            <v>3.5</v>
          </cell>
          <cell r="P78">
            <v>0</v>
          </cell>
          <cell r="Q78">
            <v>8.025</v>
          </cell>
          <cell r="R78">
            <v>75.379</v>
          </cell>
        </row>
        <row r="79">
          <cell r="C79">
            <v>25016046</v>
          </cell>
          <cell r="D79" t="str">
            <v>汉语言文学（师范）</v>
          </cell>
          <cell r="E79">
            <v>2025</v>
          </cell>
          <cell r="F79" t="str">
            <v>5班</v>
          </cell>
          <cell r="G79">
            <v>60</v>
          </cell>
          <cell r="H79">
            <v>4</v>
          </cell>
          <cell r="I79">
            <v>0</v>
          </cell>
          <cell r="J79">
            <v>12.8</v>
          </cell>
          <cell r="K79">
            <v>84.25</v>
          </cell>
          <cell r="L79">
            <v>0</v>
          </cell>
          <cell r="M79">
            <v>54.7625</v>
          </cell>
          <cell r="N79">
            <v>50</v>
          </cell>
          <cell r="O79">
            <v>2</v>
          </cell>
          <cell r="P79">
            <v>0</v>
          </cell>
          <cell r="Q79">
            <v>7.8</v>
          </cell>
          <cell r="R79">
            <v>75.3625</v>
          </cell>
        </row>
        <row r="80">
          <cell r="C80">
            <v>25016115</v>
          </cell>
          <cell r="D80" t="str">
            <v>汉语言文学（师范）</v>
          </cell>
          <cell r="E80">
            <v>2025</v>
          </cell>
          <cell r="F80" t="str">
            <v>1班</v>
          </cell>
          <cell r="G80">
            <v>60</v>
          </cell>
          <cell r="H80">
            <v>2</v>
          </cell>
          <cell r="I80">
            <v>0</v>
          </cell>
          <cell r="J80">
            <v>12.4</v>
          </cell>
          <cell r="K80">
            <v>81.73</v>
          </cell>
          <cell r="L80">
            <v>0</v>
          </cell>
          <cell r="M80">
            <v>53.1245</v>
          </cell>
          <cell r="N80">
            <v>50</v>
          </cell>
          <cell r="O80">
            <v>14.6</v>
          </cell>
          <cell r="P80">
            <v>0</v>
          </cell>
          <cell r="Q80">
            <v>9.69</v>
          </cell>
          <cell r="R80">
            <v>75.2145</v>
          </cell>
        </row>
        <row r="81">
          <cell r="C81">
            <v>25016011</v>
          </cell>
          <cell r="D81" t="str">
            <v>汉语言文学（师范）</v>
          </cell>
          <cell r="E81">
            <v>2025</v>
          </cell>
          <cell r="F81" t="str">
            <v>3班</v>
          </cell>
          <cell r="G81">
            <v>60</v>
          </cell>
          <cell r="H81">
            <v>2</v>
          </cell>
          <cell r="I81">
            <v>0</v>
          </cell>
          <cell r="J81">
            <v>12.4</v>
          </cell>
          <cell r="K81">
            <v>84.23</v>
          </cell>
          <cell r="L81">
            <v>0</v>
          </cell>
          <cell r="M81">
            <v>54.7495</v>
          </cell>
          <cell r="N81">
            <v>50</v>
          </cell>
          <cell r="O81">
            <v>3.6</v>
          </cell>
          <cell r="P81">
            <v>0</v>
          </cell>
          <cell r="Q81">
            <v>8.04</v>
          </cell>
          <cell r="R81">
            <v>75.1895</v>
          </cell>
        </row>
        <row r="82">
          <cell r="C82">
            <v>25016145</v>
          </cell>
          <cell r="D82" t="str">
            <v>汉语言文学（师范）</v>
          </cell>
          <cell r="E82">
            <v>2025</v>
          </cell>
          <cell r="F82" t="str">
            <v>3班</v>
          </cell>
          <cell r="G82">
            <v>60</v>
          </cell>
          <cell r="H82">
            <v>2</v>
          </cell>
          <cell r="I82">
            <v>0</v>
          </cell>
          <cell r="J82">
            <v>12.4</v>
          </cell>
          <cell r="K82">
            <v>82.08</v>
          </cell>
          <cell r="L82">
            <v>0</v>
          </cell>
          <cell r="M82">
            <v>53.352</v>
          </cell>
          <cell r="N82">
            <v>50</v>
          </cell>
          <cell r="O82">
            <v>12</v>
          </cell>
          <cell r="P82">
            <v>0</v>
          </cell>
          <cell r="Q82">
            <v>9.3</v>
          </cell>
          <cell r="R82">
            <v>75.052</v>
          </cell>
        </row>
        <row r="83">
          <cell r="C83">
            <v>25016060</v>
          </cell>
          <cell r="D83" t="str">
            <v>汉语言文学（师范）</v>
          </cell>
          <cell r="E83">
            <v>2025</v>
          </cell>
          <cell r="F83" t="str">
            <v>4班</v>
          </cell>
          <cell r="G83">
            <v>60</v>
          </cell>
          <cell r="H83">
            <v>6</v>
          </cell>
          <cell r="I83">
            <v>0</v>
          </cell>
          <cell r="J83">
            <v>13.2</v>
          </cell>
          <cell r="K83">
            <v>80.55</v>
          </cell>
          <cell r="L83">
            <v>1.5</v>
          </cell>
          <cell r="M83">
            <v>53.3325</v>
          </cell>
          <cell r="N83">
            <v>50</v>
          </cell>
          <cell r="O83">
            <v>5.75</v>
          </cell>
          <cell r="P83">
            <v>0</v>
          </cell>
          <cell r="Q83">
            <v>8.3625</v>
          </cell>
          <cell r="R83">
            <v>74.895</v>
          </cell>
        </row>
        <row r="84">
          <cell r="C84">
            <v>25016100</v>
          </cell>
          <cell r="D84" t="str">
            <v>汉语言文学（师范）</v>
          </cell>
          <cell r="E84">
            <v>2025</v>
          </cell>
          <cell r="F84" t="str">
            <v>3班</v>
          </cell>
          <cell r="G84">
            <v>60</v>
          </cell>
          <cell r="H84">
            <v>4</v>
          </cell>
          <cell r="I84">
            <v>0</v>
          </cell>
          <cell r="J84">
            <v>12.8</v>
          </cell>
          <cell r="K84">
            <v>81.98</v>
          </cell>
          <cell r="L84">
            <v>0</v>
          </cell>
          <cell r="M84">
            <v>53.287</v>
          </cell>
          <cell r="N84">
            <v>50</v>
          </cell>
          <cell r="O84">
            <v>8.6</v>
          </cell>
          <cell r="P84">
            <v>0</v>
          </cell>
          <cell r="Q84">
            <v>8.79</v>
          </cell>
          <cell r="R84">
            <v>74.877</v>
          </cell>
        </row>
        <row r="85">
          <cell r="C85">
            <v>25016108</v>
          </cell>
          <cell r="D85" t="str">
            <v>汉语言文学（师范）</v>
          </cell>
          <cell r="E85">
            <v>2025</v>
          </cell>
          <cell r="F85" t="str">
            <v>2班</v>
          </cell>
          <cell r="G85">
            <v>60</v>
          </cell>
          <cell r="H85">
            <v>2</v>
          </cell>
          <cell r="I85">
            <v>0</v>
          </cell>
          <cell r="J85">
            <v>12.4</v>
          </cell>
          <cell r="K85">
            <v>84.47</v>
          </cell>
          <cell r="L85">
            <v>0</v>
          </cell>
          <cell r="M85">
            <v>54.9055</v>
          </cell>
          <cell r="N85">
            <v>50</v>
          </cell>
          <cell r="O85">
            <v>0</v>
          </cell>
          <cell r="P85">
            <v>0</v>
          </cell>
          <cell r="Q85">
            <v>7.5</v>
          </cell>
          <cell r="R85">
            <v>74.8055</v>
          </cell>
        </row>
        <row r="86">
          <cell r="C86">
            <v>25016047</v>
          </cell>
          <cell r="D86" t="str">
            <v>汉语言文学（师范）</v>
          </cell>
          <cell r="E86">
            <v>2025</v>
          </cell>
          <cell r="F86" t="str">
            <v>1班</v>
          </cell>
          <cell r="G86">
            <v>60</v>
          </cell>
          <cell r="H86">
            <v>1</v>
          </cell>
          <cell r="I86">
            <v>0</v>
          </cell>
          <cell r="J86">
            <v>12.2</v>
          </cell>
          <cell r="K86">
            <v>83.74</v>
          </cell>
          <cell r="L86">
            <v>0</v>
          </cell>
          <cell r="M86">
            <v>54.431</v>
          </cell>
          <cell r="N86">
            <v>50</v>
          </cell>
          <cell r="O86">
            <v>3.6</v>
          </cell>
          <cell r="P86">
            <v>0</v>
          </cell>
          <cell r="Q86">
            <v>8.04</v>
          </cell>
          <cell r="R86">
            <v>74.671</v>
          </cell>
        </row>
        <row r="87">
          <cell r="C87">
            <v>25016037</v>
          </cell>
          <cell r="D87" t="str">
            <v>汉语言文学（师范）</v>
          </cell>
          <cell r="E87">
            <v>2025</v>
          </cell>
          <cell r="F87" t="str">
            <v>2班</v>
          </cell>
          <cell r="G87">
            <v>60</v>
          </cell>
          <cell r="H87">
            <v>2</v>
          </cell>
          <cell r="I87">
            <v>0</v>
          </cell>
          <cell r="J87">
            <v>12.4</v>
          </cell>
          <cell r="K87">
            <v>83.45</v>
          </cell>
          <cell r="L87">
            <v>0</v>
          </cell>
          <cell r="M87">
            <v>54.2425</v>
          </cell>
          <cell r="N87">
            <v>50</v>
          </cell>
          <cell r="O87">
            <v>3.4</v>
          </cell>
          <cell r="P87">
            <v>0</v>
          </cell>
          <cell r="Q87">
            <v>8.01</v>
          </cell>
          <cell r="R87">
            <v>74.6525</v>
          </cell>
        </row>
        <row r="88">
          <cell r="C88">
            <v>25016146</v>
          </cell>
          <cell r="D88" t="str">
            <v>汉语言文学（师范）</v>
          </cell>
          <cell r="E88">
            <v>2025</v>
          </cell>
          <cell r="F88" t="str">
            <v>4班</v>
          </cell>
          <cell r="G88">
            <v>60</v>
          </cell>
          <cell r="H88">
            <v>2</v>
          </cell>
          <cell r="I88">
            <v>0</v>
          </cell>
          <cell r="J88">
            <v>12.4</v>
          </cell>
          <cell r="K88">
            <v>82.12</v>
          </cell>
          <cell r="L88">
            <v>0</v>
          </cell>
          <cell r="M88">
            <v>53.378</v>
          </cell>
          <cell r="N88">
            <v>50</v>
          </cell>
          <cell r="O88">
            <v>8</v>
          </cell>
          <cell r="P88">
            <v>0</v>
          </cell>
          <cell r="Q88">
            <v>8.7</v>
          </cell>
          <cell r="R88">
            <v>74.478</v>
          </cell>
        </row>
        <row r="89">
          <cell r="C89">
            <v>25016050</v>
          </cell>
          <cell r="D89" t="str">
            <v>汉语言文学（师范）</v>
          </cell>
          <cell r="E89">
            <v>2025</v>
          </cell>
          <cell r="F89" t="str">
            <v>5班</v>
          </cell>
          <cell r="G89">
            <v>60</v>
          </cell>
          <cell r="H89">
            <v>2</v>
          </cell>
          <cell r="I89">
            <v>0</v>
          </cell>
          <cell r="J89">
            <v>12.4</v>
          </cell>
          <cell r="K89">
            <v>82.34</v>
          </cell>
          <cell r="L89">
            <v>0</v>
          </cell>
          <cell r="M89">
            <v>53.521</v>
          </cell>
          <cell r="N89">
            <v>50</v>
          </cell>
          <cell r="O89">
            <v>6.5</v>
          </cell>
          <cell r="P89">
            <v>0</v>
          </cell>
          <cell r="Q89">
            <v>8.475</v>
          </cell>
          <cell r="R89">
            <v>74.396</v>
          </cell>
        </row>
        <row r="90">
          <cell r="C90">
            <v>25016031</v>
          </cell>
          <cell r="D90" t="str">
            <v>汉语言文学（师范）</v>
          </cell>
          <cell r="E90">
            <v>2025</v>
          </cell>
          <cell r="F90" t="str">
            <v>2班</v>
          </cell>
          <cell r="G90">
            <v>60</v>
          </cell>
          <cell r="H90">
            <v>2</v>
          </cell>
          <cell r="I90">
            <v>0</v>
          </cell>
          <cell r="J90">
            <v>12.4</v>
          </cell>
          <cell r="K90">
            <v>81.37</v>
          </cell>
          <cell r="L90">
            <v>1</v>
          </cell>
          <cell r="M90">
            <v>53.5405</v>
          </cell>
          <cell r="N90">
            <v>50</v>
          </cell>
          <cell r="O90">
            <v>5.13</v>
          </cell>
          <cell r="P90">
            <v>0</v>
          </cell>
          <cell r="Q90">
            <v>8.2695</v>
          </cell>
          <cell r="R90">
            <v>74.21</v>
          </cell>
        </row>
        <row r="91">
          <cell r="C91">
            <v>25016137</v>
          </cell>
          <cell r="D91" t="str">
            <v>汉语言文学（师范）</v>
          </cell>
          <cell r="E91">
            <v>2025</v>
          </cell>
          <cell r="F91" t="str">
            <v>5班</v>
          </cell>
          <cell r="G91">
            <v>60</v>
          </cell>
          <cell r="H91">
            <v>2</v>
          </cell>
          <cell r="I91">
            <v>0</v>
          </cell>
          <cell r="J91">
            <v>12.4</v>
          </cell>
          <cell r="K91">
            <v>79.8</v>
          </cell>
          <cell r="L91">
            <v>0</v>
          </cell>
          <cell r="M91">
            <v>51.87</v>
          </cell>
          <cell r="N91">
            <v>50</v>
          </cell>
          <cell r="O91">
            <v>16</v>
          </cell>
          <cell r="P91">
            <v>0</v>
          </cell>
          <cell r="Q91">
            <v>9.9</v>
          </cell>
          <cell r="R91">
            <v>74.17</v>
          </cell>
        </row>
        <row r="92">
          <cell r="C92">
            <v>25016109</v>
          </cell>
          <cell r="D92" t="str">
            <v>汉语言文学（师范）</v>
          </cell>
          <cell r="E92">
            <v>2025</v>
          </cell>
          <cell r="F92" t="str">
            <v>2班</v>
          </cell>
          <cell r="G92">
            <v>60</v>
          </cell>
          <cell r="H92">
            <v>2</v>
          </cell>
          <cell r="I92">
            <v>0</v>
          </cell>
          <cell r="J92">
            <v>12.4</v>
          </cell>
          <cell r="K92">
            <v>82.86</v>
          </cell>
          <cell r="L92">
            <v>0</v>
          </cell>
          <cell r="M92">
            <v>53.859</v>
          </cell>
          <cell r="N92">
            <v>50</v>
          </cell>
          <cell r="O92">
            <v>2.7</v>
          </cell>
          <cell r="P92">
            <v>0</v>
          </cell>
          <cell r="Q92">
            <v>7.905</v>
          </cell>
          <cell r="R92">
            <v>74.164</v>
          </cell>
        </row>
        <row r="93">
          <cell r="C93">
            <v>25016083</v>
          </cell>
          <cell r="D93" t="str">
            <v>汉语言文学（师范）</v>
          </cell>
          <cell r="E93">
            <v>2025</v>
          </cell>
          <cell r="F93" t="str">
            <v>3班</v>
          </cell>
          <cell r="G93">
            <v>60</v>
          </cell>
          <cell r="H93">
            <v>0</v>
          </cell>
          <cell r="I93">
            <v>0</v>
          </cell>
          <cell r="J93">
            <v>12</v>
          </cell>
          <cell r="K93">
            <v>83.74</v>
          </cell>
          <cell r="L93">
            <v>0</v>
          </cell>
          <cell r="M93">
            <v>54.431</v>
          </cell>
          <cell r="N93">
            <v>50</v>
          </cell>
          <cell r="O93">
            <v>1</v>
          </cell>
          <cell r="P93">
            <v>0</v>
          </cell>
          <cell r="Q93">
            <v>7.65</v>
          </cell>
          <cell r="R93">
            <v>74.081</v>
          </cell>
        </row>
        <row r="94">
          <cell r="C94">
            <v>25016027</v>
          </cell>
          <cell r="D94" t="str">
            <v>汉语言文学（师范）</v>
          </cell>
          <cell r="E94">
            <v>2025</v>
          </cell>
          <cell r="F94" t="str">
            <v>1班</v>
          </cell>
          <cell r="G94">
            <v>60</v>
          </cell>
          <cell r="H94">
            <v>0</v>
          </cell>
          <cell r="I94">
            <v>0</v>
          </cell>
          <cell r="J94">
            <v>12</v>
          </cell>
          <cell r="K94">
            <v>83.88</v>
          </cell>
          <cell r="L94">
            <v>0</v>
          </cell>
          <cell r="M94">
            <v>54.522</v>
          </cell>
          <cell r="N94">
            <v>50</v>
          </cell>
          <cell r="O94">
            <v>0</v>
          </cell>
          <cell r="P94">
            <v>0</v>
          </cell>
          <cell r="Q94">
            <v>7.5</v>
          </cell>
          <cell r="R94">
            <v>74.022</v>
          </cell>
        </row>
        <row r="95">
          <cell r="C95">
            <v>25016057</v>
          </cell>
          <cell r="D95" t="str">
            <v>汉语言文学（师范）</v>
          </cell>
          <cell r="E95">
            <v>2025</v>
          </cell>
          <cell r="F95" t="str">
            <v>3班</v>
          </cell>
          <cell r="G95">
            <v>60</v>
          </cell>
          <cell r="H95">
            <v>4</v>
          </cell>
          <cell r="I95">
            <v>0</v>
          </cell>
          <cell r="J95">
            <v>12.8</v>
          </cell>
          <cell r="K95">
            <v>82.34</v>
          </cell>
          <cell r="L95">
            <v>0</v>
          </cell>
          <cell r="M95">
            <v>53.521</v>
          </cell>
          <cell r="N95">
            <v>50</v>
          </cell>
          <cell r="O95">
            <v>1</v>
          </cell>
          <cell r="P95">
            <v>0</v>
          </cell>
          <cell r="Q95">
            <v>7.65</v>
          </cell>
          <cell r="R95">
            <v>73.971</v>
          </cell>
        </row>
        <row r="96">
          <cell r="C96">
            <v>25016044</v>
          </cell>
          <cell r="D96" t="str">
            <v>汉语言文学（师范）</v>
          </cell>
          <cell r="E96">
            <v>2025</v>
          </cell>
          <cell r="F96" t="str">
            <v>1班</v>
          </cell>
          <cell r="G96">
            <v>60</v>
          </cell>
          <cell r="H96">
            <v>6</v>
          </cell>
          <cell r="I96">
            <v>0</v>
          </cell>
          <cell r="J96">
            <v>13.2</v>
          </cell>
          <cell r="K96">
            <v>80.1</v>
          </cell>
          <cell r="L96">
            <v>0</v>
          </cell>
          <cell r="M96">
            <v>52.065</v>
          </cell>
          <cell r="N96">
            <v>50</v>
          </cell>
          <cell r="O96">
            <v>7.8</v>
          </cell>
          <cell r="P96">
            <v>0</v>
          </cell>
          <cell r="Q96">
            <v>8.67</v>
          </cell>
          <cell r="R96">
            <v>73.935</v>
          </cell>
        </row>
        <row r="97">
          <cell r="C97">
            <v>25016014</v>
          </cell>
          <cell r="D97" t="str">
            <v>汉语言文学（师范）</v>
          </cell>
          <cell r="E97">
            <v>2025</v>
          </cell>
          <cell r="F97" t="str">
            <v>1班</v>
          </cell>
          <cell r="G97">
            <v>60</v>
          </cell>
          <cell r="H97">
            <v>4</v>
          </cell>
          <cell r="I97">
            <v>0</v>
          </cell>
          <cell r="J97">
            <v>12.8</v>
          </cell>
          <cell r="K97">
            <v>79.24</v>
          </cell>
          <cell r="L97">
            <v>1</v>
          </cell>
          <cell r="M97">
            <v>52.156</v>
          </cell>
          <cell r="N97">
            <v>50</v>
          </cell>
          <cell r="O97">
            <v>9</v>
          </cell>
          <cell r="P97">
            <v>0</v>
          </cell>
          <cell r="Q97">
            <v>8.85</v>
          </cell>
          <cell r="R97">
            <v>73.806</v>
          </cell>
        </row>
        <row r="98">
          <cell r="C98">
            <v>25016004</v>
          </cell>
          <cell r="D98" t="str">
            <v>汉语言文学（师范）</v>
          </cell>
          <cell r="E98">
            <v>2025</v>
          </cell>
          <cell r="F98" t="str">
            <v>4班</v>
          </cell>
          <cell r="G98">
            <v>60</v>
          </cell>
          <cell r="H98">
            <v>4</v>
          </cell>
          <cell r="I98">
            <v>0</v>
          </cell>
          <cell r="J98">
            <v>12.8</v>
          </cell>
          <cell r="K98">
            <v>81</v>
          </cell>
          <cell r="L98">
            <v>0</v>
          </cell>
          <cell r="M98">
            <v>52.65</v>
          </cell>
          <cell r="N98">
            <v>50</v>
          </cell>
          <cell r="O98">
            <v>5</v>
          </cell>
          <cell r="P98">
            <v>0</v>
          </cell>
          <cell r="Q98">
            <v>8.25</v>
          </cell>
          <cell r="R98">
            <v>73.7</v>
          </cell>
        </row>
        <row r="99">
          <cell r="C99">
            <v>25016010</v>
          </cell>
          <cell r="D99" t="str">
            <v>汉语言文学（师范）</v>
          </cell>
          <cell r="E99">
            <v>2025</v>
          </cell>
          <cell r="F99" t="str">
            <v>2班</v>
          </cell>
          <cell r="G99">
            <v>60</v>
          </cell>
          <cell r="H99">
            <v>4</v>
          </cell>
          <cell r="I99">
            <v>0</v>
          </cell>
          <cell r="J99">
            <v>12.8</v>
          </cell>
          <cell r="K99">
            <v>80.37</v>
          </cell>
          <cell r="L99">
            <v>0</v>
          </cell>
          <cell r="M99">
            <v>52.2405</v>
          </cell>
          <cell r="N99">
            <v>50</v>
          </cell>
          <cell r="O99">
            <v>7.4</v>
          </cell>
          <cell r="P99">
            <v>0</v>
          </cell>
          <cell r="Q99">
            <v>8.61</v>
          </cell>
          <cell r="R99">
            <v>73.6505</v>
          </cell>
        </row>
        <row r="100">
          <cell r="C100">
            <v>25016022</v>
          </cell>
          <cell r="D100" t="str">
            <v>汉语言文学（师范）</v>
          </cell>
          <cell r="E100">
            <v>2025</v>
          </cell>
          <cell r="F100" t="str">
            <v>4班</v>
          </cell>
          <cell r="G100">
            <v>60</v>
          </cell>
          <cell r="H100">
            <v>0</v>
          </cell>
          <cell r="I100">
            <v>0</v>
          </cell>
          <cell r="J100">
            <v>12</v>
          </cell>
          <cell r="K100">
            <v>81.16</v>
          </cell>
          <cell r="L100">
            <v>0</v>
          </cell>
          <cell r="M100">
            <v>52.754</v>
          </cell>
          <cell r="N100">
            <v>50</v>
          </cell>
          <cell r="O100">
            <v>7.42</v>
          </cell>
          <cell r="P100">
            <v>0</v>
          </cell>
          <cell r="Q100">
            <v>8.613</v>
          </cell>
          <cell r="R100">
            <v>73.367</v>
          </cell>
        </row>
        <row r="101">
          <cell r="C101">
            <v>25016113</v>
          </cell>
          <cell r="D101" t="str">
            <v>汉语言文学（师范）</v>
          </cell>
          <cell r="E101">
            <v>2025</v>
          </cell>
          <cell r="F101" t="str">
            <v>3班</v>
          </cell>
          <cell r="G101">
            <v>60</v>
          </cell>
          <cell r="H101">
            <v>2</v>
          </cell>
          <cell r="I101">
            <v>0</v>
          </cell>
          <cell r="J101">
            <v>12.4</v>
          </cell>
          <cell r="K101">
            <v>79.37</v>
          </cell>
          <cell r="L101">
            <v>1</v>
          </cell>
          <cell r="M101">
            <v>52.2405</v>
          </cell>
          <cell r="N101">
            <v>50</v>
          </cell>
          <cell r="O101">
            <v>8</v>
          </cell>
          <cell r="P101">
            <v>0</v>
          </cell>
          <cell r="Q101">
            <v>8.7</v>
          </cell>
          <cell r="R101">
            <v>73.3405</v>
          </cell>
        </row>
        <row r="102">
          <cell r="C102">
            <v>25016061</v>
          </cell>
          <cell r="D102" t="str">
            <v>汉语言文学（师范）</v>
          </cell>
          <cell r="E102">
            <v>2025</v>
          </cell>
          <cell r="F102" t="str">
            <v>1班</v>
          </cell>
          <cell r="G102">
            <v>60</v>
          </cell>
          <cell r="H102">
            <v>0</v>
          </cell>
          <cell r="I102">
            <v>0</v>
          </cell>
          <cell r="J102">
            <v>12</v>
          </cell>
          <cell r="K102">
            <v>81.17</v>
          </cell>
          <cell r="L102">
            <v>0</v>
          </cell>
          <cell r="M102">
            <v>52.7605</v>
          </cell>
          <cell r="N102">
            <v>50</v>
          </cell>
          <cell r="O102">
            <v>6.8</v>
          </cell>
          <cell r="P102">
            <v>0</v>
          </cell>
          <cell r="Q102">
            <v>8.52</v>
          </cell>
          <cell r="R102">
            <v>73.2805</v>
          </cell>
        </row>
        <row r="103">
          <cell r="C103">
            <v>25016088</v>
          </cell>
          <cell r="D103" t="str">
            <v>汉语言文学（师范）</v>
          </cell>
          <cell r="E103">
            <v>2025</v>
          </cell>
          <cell r="F103" t="str">
            <v>2班</v>
          </cell>
          <cell r="G103">
            <v>60</v>
          </cell>
          <cell r="H103">
            <v>0</v>
          </cell>
          <cell r="I103">
            <v>0.5</v>
          </cell>
          <cell r="J103">
            <v>11.9</v>
          </cell>
          <cell r="K103">
            <v>82.7</v>
          </cell>
          <cell r="L103">
            <v>0</v>
          </cell>
          <cell r="M103">
            <v>53.755</v>
          </cell>
          <cell r="N103">
            <v>50</v>
          </cell>
          <cell r="O103">
            <v>0.6</v>
          </cell>
          <cell r="P103">
            <v>0</v>
          </cell>
          <cell r="Q103">
            <v>7.59</v>
          </cell>
          <cell r="R103">
            <v>73.245</v>
          </cell>
        </row>
        <row r="104">
          <cell r="C104">
            <v>25016048</v>
          </cell>
          <cell r="D104" t="str">
            <v>汉语言文学（师范）</v>
          </cell>
          <cell r="E104">
            <v>2025</v>
          </cell>
          <cell r="F104" t="str">
            <v>4班</v>
          </cell>
          <cell r="G104">
            <v>60</v>
          </cell>
          <cell r="H104">
            <v>4</v>
          </cell>
          <cell r="I104">
            <v>0</v>
          </cell>
          <cell r="J104">
            <v>12.8</v>
          </cell>
          <cell r="K104">
            <v>79.97</v>
          </cell>
          <cell r="L104">
            <v>0</v>
          </cell>
          <cell r="M104">
            <v>51.9805</v>
          </cell>
          <cell r="N104">
            <v>50</v>
          </cell>
          <cell r="O104">
            <v>6</v>
          </cell>
          <cell r="P104">
            <v>0</v>
          </cell>
          <cell r="Q104">
            <v>8.4</v>
          </cell>
          <cell r="R104">
            <v>73.1805</v>
          </cell>
        </row>
        <row r="105">
          <cell r="C105">
            <v>25016095</v>
          </cell>
          <cell r="D105" t="str">
            <v>汉语言文学（师范）</v>
          </cell>
          <cell r="E105">
            <v>2025</v>
          </cell>
          <cell r="F105" t="str">
            <v>1班</v>
          </cell>
          <cell r="G105">
            <v>60</v>
          </cell>
          <cell r="H105">
            <v>4</v>
          </cell>
          <cell r="I105">
            <v>0</v>
          </cell>
          <cell r="J105">
            <v>12.8</v>
          </cell>
          <cell r="K105">
            <v>78.62</v>
          </cell>
          <cell r="L105">
            <v>1.5</v>
          </cell>
          <cell r="M105">
            <v>52.078</v>
          </cell>
          <cell r="N105">
            <v>50</v>
          </cell>
          <cell r="O105">
            <v>5.33</v>
          </cell>
          <cell r="P105">
            <v>0</v>
          </cell>
          <cell r="Q105">
            <v>8.2995</v>
          </cell>
          <cell r="R105">
            <v>73.1775</v>
          </cell>
        </row>
        <row r="106">
          <cell r="C106">
            <v>25016067</v>
          </cell>
          <cell r="D106" t="str">
            <v>汉语言文学（师范）</v>
          </cell>
          <cell r="E106">
            <v>2025</v>
          </cell>
          <cell r="F106" t="str">
            <v>1班</v>
          </cell>
          <cell r="G106">
            <v>60</v>
          </cell>
          <cell r="H106">
            <v>2</v>
          </cell>
          <cell r="I106">
            <v>4</v>
          </cell>
          <cell r="J106">
            <v>11.6</v>
          </cell>
          <cell r="K106">
            <v>82.6</v>
          </cell>
          <cell r="L106">
            <v>0</v>
          </cell>
          <cell r="M106">
            <v>53.69</v>
          </cell>
          <cell r="N106">
            <v>50</v>
          </cell>
          <cell r="O106">
            <v>2</v>
          </cell>
          <cell r="P106">
            <v>0</v>
          </cell>
          <cell r="Q106">
            <v>7.8</v>
          </cell>
          <cell r="R106">
            <v>73.09</v>
          </cell>
        </row>
        <row r="107">
          <cell r="C107">
            <v>25016105</v>
          </cell>
          <cell r="D107" t="str">
            <v>汉语言文学（师范）</v>
          </cell>
          <cell r="E107">
            <v>2025</v>
          </cell>
          <cell r="F107" t="str">
            <v>5班</v>
          </cell>
          <cell r="G107">
            <v>60</v>
          </cell>
          <cell r="H107">
            <v>4</v>
          </cell>
          <cell r="I107">
            <v>0</v>
          </cell>
          <cell r="J107">
            <v>12.8</v>
          </cell>
          <cell r="K107">
            <v>77.93</v>
          </cell>
          <cell r="L107">
            <v>0</v>
          </cell>
          <cell r="M107">
            <v>50.6545</v>
          </cell>
          <cell r="N107">
            <v>50</v>
          </cell>
          <cell r="O107">
            <v>12</v>
          </cell>
          <cell r="P107">
            <v>0</v>
          </cell>
          <cell r="Q107">
            <v>9.3</v>
          </cell>
          <cell r="R107">
            <v>72.7545</v>
          </cell>
        </row>
        <row r="108">
          <cell r="C108">
            <v>25016015</v>
          </cell>
          <cell r="D108" t="str">
            <v>汉语言文学（师范）</v>
          </cell>
          <cell r="E108">
            <v>2025</v>
          </cell>
          <cell r="F108" t="str">
            <v>3班</v>
          </cell>
          <cell r="G108">
            <v>60</v>
          </cell>
          <cell r="H108">
            <v>4</v>
          </cell>
          <cell r="I108">
            <v>0</v>
          </cell>
          <cell r="J108">
            <v>12.8</v>
          </cell>
          <cell r="K108">
            <v>76.86</v>
          </cell>
          <cell r="L108">
            <v>0</v>
          </cell>
          <cell r="M108">
            <v>49.959</v>
          </cell>
          <cell r="N108">
            <v>50</v>
          </cell>
          <cell r="O108">
            <v>16</v>
          </cell>
          <cell r="P108">
            <v>0</v>
          </cell>
          <cell r="Q108">
            <v>9.9</v>
          </cell>
          <cell r="R108">
            <v>72.659</v>
          </cell>
        </row>
        <row r="109">
          <cell r="C109">
            <v>25016036</v>
          </cell>
          <cell r="D109" t="str">
            <v>汉语言文学（师范）</v>
          </cell>
          <cell r="E109">
            <v>2025</v>
          </cell>
          <cell r="F109" t="str">
            <v>3班</v>
          </cell>
          <cell r="G109">
            <v>60</v>
          </cell>
          <cell r="H109">
            <v>4</v>
          </cell>
          <cell r="I109">
            <v>0</v>
          </cell>
          <cell r="J109">
            <v>12.8</v>
          </cell>
          <cell r="K109">
            <v>79.57</v>
          </cell>
          <cell r="L109">
            <v>0</v>
          </cell>
          <cell r="M109">
            <v>51.7205</v>
          </cell>
          <cell r="N109">
            <v>50</v>
          </cell>
          <cell r="O109">
            <v>3.7</v>
          </cell>
          <cell r="P109">
            <v>0</v>
          </cell>
          <cell r="Q109">
            <v>8.055</v>
          </cell>
          <cell r="R109">
            <v>72.5755</v>
          </cell>
        </row>
        <row r="110">
          <cell r="C110">
            <v>25016018</v>
          </cell>
          <cell r="D110" t="str">
            <v>汉语言文学（师范）</v>
          </cell>
          <cell r="E110">
            <v>2025</v>
          </cell>
          <cell r="F110" t="str">
            <v>4班</v>
          </cell>
          <cell r="G110">
            <v>60</v>
          </cell>
          <cell r="H110">
            <v>2</v>
          </cell>
          <cell r="I110">
            <v>0</v>
          </cell>
          <cell r="J110">
            <v>12.4</v>
          </cell>
          <cell r="K110">
            <v>78.41</v>
          </cell>
          <cell r="L110">
            <v>0</v>
          </cell>
          <cell r="M110">
            <v>50.9665</v>
          </cell>
          <cell r="N110">
            <v>50</v>
          </cell>
          <cell r="O110">
            <v>9.5</v>
          </cell>
          <cell r="P110">
            <v>0</v>
          </cell>
          <cell r="Q110">
            <v>8.925</v>
          </cell>
          <cell r="R110">
            <v>72.2915</v>
          </cell>
        </row>
        <row r="111">
          <cell r="C111">
            <v>25016072</v>
          </cell>
          <cell r="D111" t="str">
            <v>汉语言文学（师范）</v>
          </cell>
          <cell r="E111">
            <v>2025</v>
          </cell>
          <cell r="F111" t="str">
            <v>4班</v>
          </cell>
          <cell r="G111">
            <v>60</v>
          </cell>
          <cell r="H111">
            <v>2</v>
          </cell>
          <cell r="I111">
            <v>0</v>
          </cell>
          <cell r="J111">
            <v>12.4</v>
          </cell>
          <cell r="K111">
            <v>78.39</v>
          </cell>
          <cell r="L111">
            <v>0</v>
          </cell>
          <cell r="M111">
            <v>50.9535</v>
          </cell>
          <cell r="N111">
            <v>50</v>
          </cell>
          <cell r="O111">
            <v>9</v>
          </cell>
          <cell r="P111">
            <v>0</v>
          </cell>
          <cell r="Q111">
            <v>8.85</v>
          </cell>
          <cell r="R111">
            <v>72.2035</v>
          </cell>
        </row>
        <row r="112">
          <cell r="C112">
            <v>25016132</v>
          </cell>
          <cell r="D112" t="str">
            <v>汉语言文学（师范）</v>
          </cell>
          <cell r="E112">
            <v>2025</v>
          </cell>
          <cell r="F112" t="str">
            <v>5班</v>
          </cell>
          <cell r="G112">
            <v>60</v>
          </cell>
          <cell r="H112">
            <v>2</v>
          </cell>
          <cell r="I112">
            <v>0</v>
          </cell>
          <cell r="J112">
            <v>12.4</v>
          </cell>
          <cell r="K112">
            <v>79.75</v>
          </cell>
          <cell r="L112">
            <v>0</v>
          </cell>
          <cell r="M112">
            <v>51.8375</v>
          </cell>
          <cell r="N112">
            <v>50</v>
          </cell>
          <cell r="O112">
            <v>3</v>
          </cell>
          <cell r="P112">
            <v>0</v>
          </cell>
          <cell r="Q112">
            <v>7.95</v>
          </cell>
          <cell r="R112">
            <v>72.1875</v>
          </cell>
        </row>
        <row r="113">
          <cell r="C113">
            <v>25016005</v>
          </cell>
          <cell r="D113" t="str">
            <v>汉语言文学（师范）</v>
          </cell>
          <cell r="E113">
            <v>2025</v>
          </cell>
          <cell r="F113" t="str">
            <v>2班</v>
          </cell>
          <cell r="G113">
            <v>60</v>
          </cell>
          <cell r="H113">
            <v>2</v>
          </cell>
          <cell r="I113">
            <v>0</v>
          </cell>
          <cell r="J113">
            <v>12.4</v>
          </cell>
          <cell r="K113">
            <v>80.16</v>
          </cell>
          <cell r="L113">
            <v>0</v>
          </cell>
          <cell r="M113">
            <v>52.104</v>
          </cell>
          <cell r="N113">
            <v>50</v>
          </cell>
          <cell r="O113">
            <v>1</v>
          </cell>
          <cell r="P113">
            <v>0</v>
          </cell>
          <cell r="Q113">
            <v>7.65</v>
          </cell>
          <cell r="R113">
            <v>72.154</v>
          </cell>
        </row>
        <row r="114">
          <cell r="C114">
            <v>25016139</v>
          </cell>
          <cell r="D114" t="str">
            <v>汉语言文学（师范）</v>
          </cell>
          <cell r="E114">
            <v>2025</v>
          </cell>
          <cell r="F114" t="str">
            <v>2班</v>
          </cell>
          <cell r="G114">
            <v>60</v>
          </cell>
          <cell r="H114">
            <v>0</v>
          </cell>
          <cell r="I114">
            <v>0</v>
          </cell>
          <cell r="J114">
            <v>12</v>
          </cell>
          <cell r="K114">
            <v>80.75</v>
          </cell>
          <cell r="L114">
            <v>0</v>
          </cell>
          <cell r="M114">
            <v>52.4875</v>
          </cell>
          <cell r="N114">
            <v>50</v>
          </cell>
          <cell r="O114">
            <v>1</v>
          </cell>
          <cell r="P114">
            <v>0</v>
          </cell>
          <cell r="Q114">
            <v>7.65</v>
          </cell>
          <cell r="R114">
            <v>72.1375</v>
          </cell>
        </row>
        <row r="115">
          <cell r="C115">
            <v>25016091</v>
          </cell>
          <cell r="D115" t="str">
            <v>汉语言文学（师范）</v>
          </cell>
          <cell r="E115">
            <v>2025</v>
          </cell>
          <cell r="F115" t="str">
            <v>5班</v>
          </cell>
          <cell r="G115">
            <v>60</v>
          </cell>
          <cell r="H115">
            <v>1</v>
          </cell>
          <cell r="I115">
            <v>0</v>
          </cell>
          <cell r="J115">
            <v>12.2</v>
          </cell>
          <cell r="K115">
            <v>80.15</v>
          </cell>
          <cell r="L115">
            <v>0</v>
          </cell>
          <cell r="M115">
            <v>52.0975</v>
          </cell>
          <cell r="N115">
            <v>50</v>
          </cell>
          <cell r="O115">
            <v>2</v>
          </cell>
          <cell r="P115">
            <v>0</v>
          </cell>
          <cell r="Q115">
            <v>7.8</v>
          </cell>
          <cell r="R115">
            <v>72.0975</v>
          </cell>
        </row>
        <row r="116">
          <cell r="C116">
            <v>25016054</v>
          </cell>
          <cell r="D116" t="str">
            <v>汉语言文学（师范）</v>
          </cell>
          <cell r="E116">
            <v>2025</v>
          </cell>
          <cell r="F116" t="str">
            <v>3班</v>
          </cell>
          <cell r="G116">
            <v>60</v>
          </cell>
          <cell r="H116">
            <v>4</v>
          </cell>
          <cell r="I116">
            <v>0</v>
          </cell>
          <cell r="J116">
            <v>12.8</v>
          </cell>
          <cell r="K116">
            <v>77.6</v>
          </cell>
          <cell r="L116">
            <v>1</v>
          </cell>
          <cell r="M116">
            <v>51.09</v>
          </cell>
          <cell r="N116">
            <v>50</v>
          </cell>
          <cell r="O116">
            <v>4.33</v>
          </cell>
          <cell r="P116">
            <v>0</v>
          </cell>
          <cell r="Q116">
            <v>8.1495</v>
          </cell>
          <cell r="R116">
            <v>72.0395</v>
          </cell>
        </row>
        <row r="117">
          <cell r="C117">
            <v>25016120</v>
          </cell>
          <cell r="D117" t="str">
            <v>汉语言文学（师范）</v>
          </cell>
          <cell r="E117">
            <v>2025</v>
          </cell>
          <cell r="F117" t="str">
            <v>2班</v>
          </cell>
          <cell r="G117">
            <v>60</v>
          </cell>
          <cell r="H117">
            <v>0</v>
          </cell>
          <cell r="I117">
            <v>0</v>
          </cell>
          <cell r="J117">
            <v>12</v>
          </cell>
          <cell r="K117">
            <v>78.18</v>
          </cell>
          <cell r="L117">
            <v>0</v>
          </cell>
          <cell r="M117">
            <v>50.817</v>
          </cell>
          <cell r="N117">
            <v>50</v>
          </cell>
          <cell r="O117">
            <v>11.3</v>
          </cell>
          <cell r="P117">
            <v>0</v>
          </cell>
          <cell r="Q117">
            <v>9.195</v>
          </cell>
          <cell r="R117">
            <v>72.012</v>
          </cell>
        </row>
        <row r="118">
          <cell r="C118">
            <v>25016094</v>
          </cell>
          <cell r="D118" t="str">
            <v>汉语言文学（师范）</v>
          </cell>
          <cell r="E118">
            <v>2025</v>
          </cell>
          <cell r="F118" t="str">
            <v>5班</v>
          </cell>
          <cell r="G118">
            <v>60</v>
          </cell>
          <cell r="H118">
            <v>0</v>
          </cell>
          <cell r="I118">
            <v>0</v>
          </cell>
          <cell r="J118">
            <v>12</v>
          </cell>
          <cell r="K118">
            <v>79.68</v>
          </cell>
          <cell r="L118">
            <v>0</v>
          </cell>
          <cell r="M118">
            <v>51.792</v>
          </cell>
          <cell r="N118">
            <v>50</v>
          </cell>
          <cell r="O118">
            <v>3.11</v>
          </cell>
          <cell r="P118">
            <v>0</v>
          </cell>
          <cell r="Q118">
            <v>7.9665</v>
          </cell>
          <cell r="R118">
            <v>71.7585</v>
          </cell>
        </row>
        <row r="119">
          <cell r="C119">
            <v>25016021</v>
          </cell>
          <cell r="D119" t="str">
            <v>汉语言文学（师范）</v>
          </cell>
          <cell r="E119">
            <v>2025</v>
          </cell>
          <cell r="F119" t="str">
            <v>5班</v>
          </cell>
          <cell r="G119">
            <v>60</v>
          </cell>
          <cell r="H119">
            <v>2</v>
          </cell>
          <cell r="I119">
            <v>0</v>
          </cell>
          <cell r="J119">
            <v>12.4</v>
          </cell>
          <cell r="K119">
            <v>79.02</v>
          </cell>
          <cell r="L119">
            <v>0</v>
          </cell>
          <cell r="M119">
            <v>51.363</v>
          </cell>
          <cell r="N119">
            <v>50</v>
          </cell>
          <cell r="O119">
            <v>2.5</v>
          </cell>
          <cell r="P119">
            <v>0</v>
          </cell>
          <cell r="Q119">
            <v>7.875</v>
          </cell>
          <cell r="R119">
            <v>71.638</v>
          </cell>
        </row>
        <row r="120">
          <cell r="C120">
            <v>25016082</v>
          </cell>
          <cell r="D120" t="str">
            <v>汉语言文学（师范）</v>
          </cell>
          <cell r="E120">
            <v>2025</v>
          </cell>
          <cell r="F120" t="str">
            <v>2班</v>
          </cell>
          <cell r="G120">
            <v>60</v>
          </cell>
          <cell r="H120">
            <v>2</v>
          </cell>
          <cell r="I120">
            <v>0</v>
          </cell>
          <cell r="J120">
            <v>12.4</v>
          </cell>
          <cell r="K120">
            <v>78.92</v>
          </cell>
          <cell r="L120">
            <v>0</v>
          </cell>
          <cell r="M120">
            <v>51.298</v>
          </cell>
          <cell r="N120">
            <v>50</v>
          </cell>
          <cell r="O120">
            <v>2.6</v>
          </cell>
          <cell r="P120">
            <v>0</v>
          </cell>
          <cell r="Q120">
            <v>7.89</v>
          </cell>
          <cell r="R120">
            <v>71.588</v>
          </cell>
        </row>
        <row r="121">
          <cell r="C121">
            <v>25016012</v>
          </cell>
          <cell r="D121" t="str">
            <v>汉语言文学（师范）</v>
          </cell>
          <cell r="E121">
            <v>2025</v>
          </cell>
          <cell r="F121" t="str">
            <v>4班</v>
          </cell>
          <cell r="G121">
            <v>60</v>
          </cell>
          <cell r="H121">
            <v>2</v>
          </cell>
          <cell r="I121">
            <v>0</v>
          </cell>
          <cell r="J121">
            <v>12.4</v>
          </cell>
          <cell r="K121">
            <v>77.95</v>
          </cell>
          <cell r="L121">
            <v>0</v>
          </cell>
          <cell r="M121">
            <v>50.6675</v>
          </cell>
          <cell r="N121">
            <v>50</v>
          </cell>
          <cell r="O121">
            <v>6.25</v>
          </cell>
          <cell r="P121">
            <v>0</v>
          </cell>
          <cell r="Q121">
            <v>8.4375</v>
          </cell>
          <cell r="R121">
            <v>71.505</v>
          </cell>
        </row>
        <row r="122">
          <cell r="C122">
            <v>25016039</v>
          </cell>
          <cell r="D122" t="str">
            <v>汉语言文学（师范）</v>
          </cell>
          <cell r="E122">
            <v>2025</v>
          </cell>
          <cell r="F122" t="str">
            <v>5班</v>
          </cell>
          <cell r="G122">
            <v>60</v>
          </cell>
          <cell r="H122">
            <v>0</v>
          </cell>
          <cell r="I122">
            <v>0</v>
          </cell>
          <cell r="J122">
            <v>12</v>
          </cell>
          <cell r="K122">
            <v>79.68</v>
          </cell>
          <cell r="L122">
            <v>0</v>
          </cell>
          <cell r="M122">
            <v>51.792</v>
          </cell>
          <cell r="N122">
            <v>50</v>
          </cell>
          <cell r="O122">
            <v>1</v>
          </cell>
          <cell r="P122">
            <v>0</v>
          </cell>
          <cell r="Q122">
            <v>7.65</v>
          </cell>
          <cell r="R122">
            <v>71.442</v>
          </cell>
        </row>
        <row r="123">
          <cell r="C123">
            <v>25016013</v>
          </cell>
          <cell r="D123" t="str">
            <v>汉语言文学（师范）</v>
          </cell>
          <cell r="E123">
            <v>2025</v>
          </cell>
          <cell r="F123" t="str">
            <v>4班</v>
          </cell>
          <cell r="G123">
            <v>60</v>
          </cell>
          <cell r="H123">
            <v>4</v>
          </cell>
          <cell r="I123">
            <v>0</v>
          </cell>
          <cell r="J123">
            <v>12.8</v>
          </cell>
          <cell r="K123">
            <v>78.29</v>
          </cell>
          <cell r="L123">
            <v>0</v>
          </cell>
          <cell r="M123">
            <v>50.8885</v>
          </cell>
          <cell r="N123">
            <v>50</v>
          </cell>
          <cell r="O123">
            <v>1</v>
          </cell>
          <cell r="P123">
            <v>0</v>
          </cell>
          <cell r="Q123">
            <v>7.65</v>
          </cell>
          <cell r="R123">
            <v>71.3385</v>
          </cell>
        </row>
        <row r="124">
          <cell r="C124">
            <v>25016085</v>
          </cell>
          <cell r="D124" t="str">
            <v>汉语言文学（师范）</v>
          </cell>
          <cell r="E124">
            <v>2025</v>
          </cell>
          <cell r="F124" t="str">
            <v>4班</v>
          </cell>
          <cell r="G124">
            <v>60</v>
          </cell>
          <cell r="H124">
            <v>2</v>
          </cell>
          <cell r="I124">
            <v>0</v>
          </cell>
          <cell r="J124">
            <v>12.4</v>
          </cell>
          <cell r="K124">
            <v>78.25</v>
          </cell>
          <cell r="L124">
            <v>0</v>
          </cell>
          <cell r="M124">
            <v>50.8625</v>
          </cell>
          <cell r="N124">
            <v>50</v>
          </cell>
          <cell r="O124">
            <v>3.6</v>
          </cell>
          <cell r="P124">
            <v>0</v>
          </cell>
          <cell r="Q124">
            <v>8.04</v>
          </cell>
          <cell r="R124">
            <v>71.3025</v>
          </cell>
        </row>
        <row r="125">
          <cell r="C125">
            <v>25016118</v>
          </cell>
          <cell r="D125" t="str">
            <v>汉语言文学（师范）</v>
          </cell>
          <cell r="E125">
            <v>2025</v>
          </cell>
          <cell r="F125" t="str">
            <v>4班</v>
          </cell>
          <cell r="G125">
            <v>60</v>
          </cell>
          <cell r="H125">
            <v>0</v>
          </cell>
          <cell r="I125">
            <v>0</v>
          </cell>
          <cell r="J125">
            <v>12</v>
          </cell>
          <cell r="K125">
            <v>79.5</v>
          </cell>
          <cell r="L125">
            <v>0</v>
          </cell>
          <cell r="M125">
            <v>51.675</v>
          </cell>
          <cell r="N125">
            <v>50</v>
          </cell>
          <cell r="O125">
            <v>0</v>
          </cell>
          <cell r="P125">
            <v>0</v>
          </cell>
          <cell r="Q125">
            <v>7.5</v>
          </cell>
          <cell r="R125">
            <v>71.175</v>
          </cell>
        </row>
        <row r="126">
          <cell r="C126">
            <v>25016131</v>
          </cell>
          <cell r="D126" t="str">
            <v>汉语言文学（师范）</v>
          </cell>
          <cell r="E126">
            <v>2025</v>
          </cell>
          <cell r="F126" t="str">
            <v>5班</v>
          </cell>
          <cell r="G126">
            <v>60</v>
          </cell>
          <cell r="H126">
            <v>2</v>
          </cell>
          <cell r="I126">
            <v>0</v>
          </cell>
          <cell r="J126">
            <v>12.4</v>
          </cell>
          <cell r="K126">
            <v>78.08</v>
          </cell>
          <cell r="L126">
            <v>0</v>
          </cell>
          <cell r="M126">
            <v>50.752</v>
          </cell>
          <cell r="N126">
            <v>50</v>
          </cell>
          <cell r="O126">
            <v>2</v>
          </cell>
          <cell r="P126">
            <v>0</v>
          </cell>
          <cell r="Q126">
            <v>7.8</v>
          </cell>
          <cell r="R126">
            <v>70.952</v>
          </cell>
        </row>
        <row r="127">
          <cell r="C127">
            <v>25016035</v>
          </cell>
          <cell r="D127" t="str">
            <v>汉语言文学（师范）</v>
          </cell>
          <cell r="E127">
            <v>2025</v>
          </cell>
          <cell r="F127" t="str">
            <v>2班</v>
          </cell>
          <cell r="G127">
            <v>60</v>
          </cell>
          <cell r="H127">
            <v>0</v>
          </cell>
          <cell r="I127">
            <v>1</v>
          </cell>
          <cell r="J127">
            <v>11.8</v>
          </cell>
          <cell r="K127">
            <v>79.43</v>
          </cell>
          <cell r="L127">
            <v>0</v>
          </cell>
          <cell r="M127">
            <v>51.6295</v>
          </cell>
          <cell r="N127">
            <v>50</v>
          </cell>
          <cell r="O127">
            <v>0</v>
          </cell>
          <cell r="P127">
            <v>0</v>
          </cell>
          <cell r="Q127">
            <v>7.5</v>
          </cell>
          <cell r="R127">
            <v>70.9295</v>
          </cell>
        </row>
        <row r="128">
          <cell r="C128">
            <v>25016127</v>
          </cell>
          <cell r="D128" t="str">
            <v>汉语言文学（师范）</v>
          </cell>
          <cell r="E128">
            <v>2025</v>
          </cell>
          <cell r="F128" t="str">
            <v>1班</v>
          </cell>
          <cell r="G128">
            <v>60</v>
          </cell>
          <cell r="H128">
            <v>2</v>
          </cell>
          <cell r="I128">
            <v>0</v>
          </cell>
          <cell r="J128">
            <v>12.4</v>
          </cell>
          <cell r="K128">
            <v>77.37</v>
          </cell>
          <cell r="L128">
            <v>0</v>
          </cell>
          <cell r="M128">
            <v>50.2905</v>
          </cell>
          <cell r="N128">
            <v>50</v>
          </cell>
          <cell r="O128">
            <v>2.8</v>
          </cell>
          <cell r="P128">
            <v>0</v>
          </cell>
          <cell r="Q128">
            <v>7.92</v>
          </cell>
          <cell r="R128">
            <v>70.6105</v>
          </cell>
        </row>
        <row r="129">
          <cell r="C129">
            <v>25016128</v>
          </cell>
          <cell r="D129" t="str">
            <v>汉语言文学（师范）</v>
          </cell>
          <cell r="E129">
            <v>2025</v>
          </cell>
          <cell r="F129" t="str">
            <v>5班</v>
          </cell>
          <cell r="G129">
            <v>60</v>
          </cell>
          <cell r="H129">
            <v>4</v>
          </cell>
          <cell r="I129">
            <v>0</v>
          </cell>
          <cell r="J129">
            <v>12.8</v>
          </cell>
          <cell r="K129">
            <v>76.21</v>
          </cell>
          <cell r="L129">
            <v>0</v>
          </cell>
          <cell r="M129">
            <v>49.5365</v>
          </cell>
          <cell r="N129">
            <v>50</v>
          </cell>
          <cell r="O129">
            <v>4.5</v>
          </cell>
          <cell r="P129">
            <v>0</v>
          </cell>
          <cell r="Q129">
            <v>8.175</v>
          </cell>
          <cell r="R129">
            <v>70.5115</v>
          </cell>
        </row>
        <row r="130">
          <cell r="C130">
            <v>25016064</v>
          </cell>
          <cell r="D130" t="str">
            <v>汉语言文学（师范）</v>
          </cell>
          <cell r="E130">
            <v>2025</v>
          </cell>
          <cell r="F130" t="str">
            <v>2班</v>
          </cell>
          <cell r="G130">
            <v>60</v>
          </cell>
          <cell r="H130">
            <v>0</v>
          </cell>
          <cell r="I130">
            <v>3</v>
          </cell>
          <cell r="J130">
            <v>11.4</v>
          </cell>
          <cell r="K130">
            <v>79.1</v>
          </cell>
          <cell r="L130">
            <v>0</v>
          </cell>
          <cell r="M130">
            <v>51.415</v>
          </cell>
          <cell r="N130">
            <v>50</v>
          </cell>
          <cell r="O130">
            <v>1</v>
          </cell>
          <cell r="P130">
            <v>0</v>
          </cell>
          <cell r="Q130">
            <v>7.65</v>
          </cell>
          <cell r="R130">
            <v>70.465</v>
          </cell>
        </row>
        <row r="131">
          <cell r="C131">
            <v>25016099</v>
          </cell>
          <cell r="D131" t="str">
            <v>汉语言文学（师范）</v>
          </cell>
          <cell r="E131">
            <v>2025</v>
          </cell>
          <cell r="F131" t="str">
            <v>2班</v>
          </cell>
          <cell r="G131">
            <v>60</v>
          </cell>
          <cell r="H131">
            <v>4</v>
          </cell>
          <cell r="I131">
            <v>0</v>
          </cell>
          <cell r="J131">
            <v>12.8</v>
          </cell>
          <cell r="K131">
            <v>74.47</v>
          </cell>
          <cell r="L131">
            <v>1.5</v>
          </cell>
          <cell r="M131">
            <v>49.3805</v>
          </cell>
          <cell r="N131">
            <v>50</v>
          </cell>
          <cell r="O131">
            <v>1.6</v>
          </cell>
          <cell r="P131">
            <v>0</v>
          </cell>
          <cell r="Q131">
            <v>7.74</v>
          </cell>
          <cell r="R131">
            <v>69.9205</v>
          </cell>
        </row>
        <row r="132">
          <cell r="C132">
            <v>25016070</v>
          </cell>
          <cell r="D132" t="str">
            <v>汉语言文学（师范）</v>
          </cell>
          <cell r="E132">
            <v>2025</v>
          </cell>
          <cell r="F132" t="str">
            <v>1班</v>
          </cell>
          <cell r="G132">
            <v>60</v>
          </cell>
          <cell r="H132">
            <v>2</v>
          </cell>
          <cell r="I132">
            <v>0</v>
          </cell>
          <cell r="J132">
            <v>12.4</v>
          </cell>
          <cell r="K132">
            <v>76.95</v>
          </cell>
          <cell r="L132">
            <v>0</v>
          </cell>
          <cell r="M132">
            <v>50.0175</v>
          </cell>
          <cell r="N132">
            <v>50</v>
          </cell>
          <cell r="O132">
            <v>0</v>
          </cell>
          <cell r="P132">
            <v>0</v>
          </cell>
          <cell r="Q132">
            <v>7.5</v>
          </cell>
          <cell r="R132">
            <v>69.9175</v>
          </cell>
        </row>
        <row r="133">
          <cell r="C133">
            <v>25016112</v>
          </cell>
          <cell r="D133" t="str">
            <v>汉语言文学（师范）</v>
          </cell>
          <cell r="E133">
            <v>2025</v>
          </cell>
          <cell r="F133" t="str">
            <v>5班</v>
          </cell>
          <cell r="G133">
            <v>60</v>
          </cell>
          <cell r="H133">
            <v>0</v>
          </cell>
          <cell r="I133">
            <v>0</v>
          </cell>
          <cell r="J133">
            <v>12</v>
          </cell>
          <cell r="K133">
            <v>75.21</v>
          </cell>
          <cell r="L133">
            <v>0</v>
          </cell>
          <cell r="M133">
            <v>48.8865</v>
          </cell>
          <cell r="N133">
            <v>50</v>
          </cell>
          <cell r="O133">
            <v>9</v>
          </cell>
          <cell r="P133">
            <v>0</v>
          </cell>
          <cell r="Q133">
            <v>8.85</v>
          </cell>
          <cell r="R133">
            <v>69.7365</v>
          </cell>
        </row>
        <row r="134">
          <cell r="C134">
            <v>25016033</v>
          </cell>
          <cell r="D134" t="str">
            <v>汉语言文学（师范）</v>
          </cell>
          <cell r="E134">
            <v>2025</v>
          </cell>
          <cell r="F134" t="str">
            <v>4班</v>
          </cell>
          <cell r="G134">
            <v>60</v>
          </cell>
          <cell r="H134">
            <v>0</v>
          </cell>
          <cell r="I134">
            <v>0</v>
          </cell>
          <cell r="J134">
            <v>12</v>
          </cell>
          <cell r="K134">
            <v>76.91</v>
          </cell>
          <cell r="L134">
            <v>0</v>
          </cell>
          <cell r="M134">
            <v>49.9915</v>
          </cell>
          <cell r="N134">
            <v>50</v>
          </cell>
          <cell r="O134">
            <v>0.75</v>
          </cell>
          <cell r="P134">
            <v>0</v>
          </cell>
          <cell r="Q134">
            <v>7.6125</v>
          </cell>
          <cell r="R134">
            <v>69.604</v>
          </cell>
        </row>
        <row r="135">
          <cell r="C135">
            <v>25016034</v>
          </cell>
          <cell r="D135" t="str">
            <v>汉语言文学（师范）</v>
          </cell>
          <cell r="E135">
            <v>2025</v>
          </cell>
          <cell r="F135" t="str">
            <v>4班</v>
          </cell>
          <cell r="G135">
            <v>60</v>
          </cell>
          <cell r="H135">
            <v>0</v>
          </cell>
          <cell r="I135">
            <v>0</v>
          </cell>
          <cell r="J135">
            <v>12</v>
          </cell>
          <cell r="K135">
            <v>76.98</v>
          </cell>
          <cell r="L135">
            <v>0</v>
          </cell>
          <cell r="M135">
            <v>50.037</v>
          </cell>
          <cell r="N135">
            <v>50</v>
          </cell>
          <cell r="O135">
            <v>0.42</v>
          </cell>
          <cell r="P135">
            <v>0</v>
          </cell>
          <cell r="Q135">
            <v>7.563</v>
          </cell>
          <cell r="R135">
            <v>69.6</v>
          </cell>
        </row>
        <row r="136">
          <cell r="C136">
            <v>25016130</v>
          </cell>
          <cell r="D136" t="str">
            <v>汉语言文学（师范）</v>
          </cell>
          <cell r="E136">
            <v>2025</v>
          </cell>
          <cell r="F136" t="str">
            <v>4班</v>
          </cell>
          <cell r="G136">
            <v>60</v>
          </cell>
          <cell r="H136">
            <v>2</v>
          </cell>
          <cell r="I136">
            <v>0</v>
          </cell>
          <cell r="J136">
            <v>12.4</v>
          </cell>
          <cell r="K136">
            <v>75.64</v>
          </cell>
          <cell r="L136">
            <v>0</v>
          </cell>
          <cell r="M136">
            <v>49.166</v>
          </cell>
          <cell r="N136">
            <v>50</v>
          </cell>
          <cell r="O136">
            <v>3</v>
          </cell>
          <cell r="P136">
            <v>0</v>
          </cell>
          <cell r="Q136">
            <v>7.95</v>
          </cell>
          <cell r="R136">
            <v>69.516</v>
          </cell>
        </row>
        <row r="137">
          <cell r="C137">
            <v>25016110</v>
          </cell>
          <cell r="D137" t="str">
            <v>汉语言文学（师范）</v>
          </cell>
          <cell r="E137">
            <v>2025</v>
          </cell>
          <cell r="F137" t="str">
            <v>3班</v>
          </cell>
          <cell r="G137">
            <v>60</v>
          </cell>
          <cell r="H137">
            <v>2</v>
          </cell>
          <cell r="I137">
            <v>0</v>
          </cell>
          <cell r="J137">
            <v>12.4</v>
          </cell>
          <cell r="K137">
            <v>76.09</v>
          </cell>
          <cell r="L137">
            <v>0</v>
          </cell>
          <cell r="M137">
            <v>49.4585</v>
          </cell>
          <cell r="N137">
            <v>50</v>
          </cell>
          <cell r="O137">
            <v>0</v>
          </cell>
          <cell r="P137">
            <v>0</v>
          </cell>
          <cell r="Q137">
            <v>7.5</v>
          </cell>
          <cell r="R137">
            <v>69.3585</v>
          </cell>
        </row>
        <row r="138">
          <cell r="C138">
            <v>25016051</v>
          </cell>
          <cell r="D138" t="str">
            <v>汉语言文学（师范）</v>
          </cell>
          <cell r="E138">
            <v>2025</v>
          </cell>
          <cell r="F138" t="str">
            <v>5班</v>
          </cell>
          <cell r="G138">
            <v>60</v>
          </cell>
          <cell r="H138">
            <v>2</v>
          </cell>
          <cell r="I138">
            <v>0</v>
          </cell>
          <cell r="J138">
            <v>12.4</v>
          </cell>
          <cell r="K138">
            <v>74.96</v>
          </cell>
          <cell r="L138">
            <v>0</v>
          </cell>
          <cell r="M138">
            <v>48.724</v>
          </cell>
          <cell r="N138">
            <v>50</v>
          </cell>
          <cell r="O138">
            <v>3</v>
          </cell>
          <cell r="P138">
            <v>0</v>
          </cell>
          <cell r="Q138">
            <v>7.95</v>
          </cell>
          <cell r="R138">
            <v>69.074</v>
          </cell>
        </row>
        <row r="139">
          <cell r="C139">
            <v>25016007</v>
          </cell>
          <cell r="D139" t="str">
            <v>汉语言文学（师范）</v>
          </cell>
          <cell r="E139">
            <v>2025</v>
          </cell>
          <cell r="F139" t="str">
            <v>4班</v>
          </cell>
          <cell r="G139">
            <v>60</v>
          </cell>
          <cell r="H139">
            <v>4</v>
          </cell>
          <cell r="I139">
            <v>0</v>
          </cell>
          <cell r="J139">
            <v>12.8</v>
          </cell>
          <cell r="K139">
            <v>73.12</v>
          </cell>
          <cell r="L139">
            <v>0</v>
          </cell>
          <cell r="M139">
            <v>47.528</v>
          </cell>
          <cell r="N139">
            <v>50</v>
          </cell>
          <cell r="O139">
            <v>6</v>
          </cell>
          <cell r="P139">
            <v>0</v>
          </cell>
          <cell r="Q139">
            <v>8.4</v>
          </cell>
          <cell r="R139">
            <v>68.728</v>
          </cell>
        </row>
        <row r="140">
          <cell r="C140">
            <v>25016101</v>
          </cell>
          <cell r="D140" t="str">
            <v>汉语言文学（师范）</v>
          </cell>
          <cell r="E140">
            <v>2025</v>
          </cell>
          <cell r="F140" t="str">
            <v>4班</v>
          </cell>
          <cell r="G140">
            <v>60</v>
          </cell>
          <cell r="H140">
            <v>0</v>
          </cell>
          <cell r="I140">
            <v>0</v>
          </cell>
          <cell r="J140">
            <v>12</v>
          </cell>
          <cell r="K140">
            <v>77.77</v>
          </cell>
          <cell r="L140">
            <v>0</v>
          </cell>
          <cell r="M140">
            <v>50.5505</v>
          </cell>
          <cell r="N140">
            <v>50</v>
          </cell>
          <cell r="O140">
            <v>0.75</v>
          </cell>
          <cell r="P140">
            <v>10</v>
          </cell>
          <cell r="Q140">
            <v>6.1125</v>
          </cell>
          <cell r="R140">
            <v>68.663</v>
          </cell>
        </row>
        <row r="141">
          <cell r="C141">
            <v>25016140</v>
          </cell>
          <cell r="D141" t="str">
            <v>汉语言文学（师范）</v>
          </cell>
          <cell r="E141">
            <v>2025</v>
          </cell>
          <cell r="F141" t="str">
            <v>4班</v>
          </cell>
          <cell r="G141">
            <v>60</v>
          </cell>
          <cell r="H141">
            <v>1</v>
          </cell>
          <cell r="I141">
            <v>0</v>
          </cell>
          <cell r="J141">
            <v>12.2</v>
          </cell>
          <cell r="K141">
            <v>74.91</v>
          </cell>
          <cell r="L141">
            <v>0</v>
          </cell>
          <cell r="M141">
            <v>48.6915</v>
          </cell>
          <cell r="N141">
            <v>50</v>
          </cell>
          <cell r="O141">
            <v>1</v>
          </cell>
          <cell r="P141">
            <v>0</v>
          </cell>
          <cell r="Q141">
            <v>7.65</v>
          </cell>
          <cell r="R141">
            <v>68.5415</v>
          </cell>
        </row>
        <row r="142">
          <cell r="C142">
            <v>25016138</v>
          </cell>
          <cell r="D142" t="str">
            <v>汉语言文学（师范）</v>
          </cell>
          <cell r="E142">
            <v>2025</v>
          </cell>
          <cell r="F142" t="str">
            <v>3班</v>
          </cell>
          <cell r="G142">
            <v>60</v>
          </cell>
          <cell r="H142">
            <v>4</v>
          </cell>
          <cell r="I142">
            <v>0</v>
          </cell>
          <cell r="J142">
            <v>12.8</v>
          </cell>
          <cell r="K142">
            <v>73.62</v>
          </cell>
          <cell r="L142">
            <v>0</v>
          </cell>
          <cell r="M142">
            <v>47.853</v>
          </cell>
          <cell r="N142">
            <v>50</v>
          </cell>
          <cell r="O142">
            <v>2</v>
          </cell>
          <cell r="P142">
            <v>0</v>
          </cell>
          <cell r="Q142">
            <v>7.8</v>
          </cell>
          <cell r="R142">
            <v>68.453</v>
          </cell>
        </row>
        <row r="143">
          <cell r="C143">
            <v>25016141</v>
          </cell>
          <cell r="D143" t="str">
            <v>汉语言文学（师范）</v>
          </cell>
          <cell r="E143">
            <v>2025</v>
          </cell>
          <cell r="F143" t="str">
            <v>1班</v>
          </cell>
          <cell r="G143">
            <v>60</v>
          </cell>
          <cell r="H143">
            <v>0</v>
          </cell>
          <cell r="I143">
            <v>0</v>
          </cell>
          <cell r="J143">
            <v>12</v>
          </cell>
          <cell r="K143">
            <v>74.77</v>
          </cell>
          <cell r="L143">
            <v>0</v>
          </cell>
          <cell r="M143">
            <v>48.6005</v>
          </cell>
          <cell r="N143">
            <v>50</v>
          </cell>
          <cell r="O143">
            <v>2</v>
          </cell>
          <cell r="P143">
            <v>0</v>
          </cell>
          <cell r="Q143">
            <v>7.8</v>
          </cell>
          <cell r="R143">
            <v>68.4005</v>
          </cell>
        </row>
        <row r="144">
          <cell r="C144">
            <v>25016096</v>
          </cell>
          <cell r="D144" t="str">
            <v>汉语言文学（师范）</v>
          </cell>
          <cell r="E144">
            <v>2025</v>
          </cell>
          <cell r="F144" t="str">
            <v>5班</v>
          </cell>
          <cell r="G144">
            <v>60</v>
          </cell>
          <cell r="H144">
            <v>2</v>
          </cell>
          <cell r="I144">
            <v>0</v>
          </cell>
          <cell r="J144">
            <v>12.4</v>
          </cell>
          <cell r="K144">
            <v>73.11</v>
          </cell>
          <cell r="L144">
            <v>0</v>
          </cell>
          <cell r="M144">
            <v>47.5215</v>
          </cell>
          <cell r="N144">
            <v>50</v>
          </cell>
          <cell r="O144">
            <v>6</v>
          </cell>
          <cell r="P144">
            <v>0</v>
          </cell>
          <cell r="Q144">
            <v>8.4</v>
          </cell>
          <cell r="R144">
            <v>68.3215</v>
          </cell>
        </row>
        <row r="145">
          <cell r="C145">
            <v>25016073</v>
          </cell>
          <cell r="D145" t="str">
            <v>汉语言文学（师范）</v>
          </cell>
          <cell r="E145">
            <v>2025</v>
          </cell>
          <cell r="F145" t="str">
            <v>1班</v>
          </cell>
          <cell r="G145">
            <v>60</v>
          </cell>
          <cell r="H145">
            <v>0</v>
          </cell>
          <cell r="I145">
            <v>4.5</v>
          </cell>
          <cell r="J145">
            <v>11.1</v>
          </cell>
          <cell r="K145">
            <v>77.23</v>
          </cell>
          <cell r="L145">
            <v>0</v>
          </cell>
          <cell r="M145">
            <v>50.1995</v>
          </cell>
          <cell r="N145">
            <v>50</v>
          </cell>
          <cell r="O145">
            <v>6</v>
          </cell>
          <cell r="P145">
            <v>10</v>
          </cell>
          <cell r="Q145">
            <v>6.9</v>
          </cell>
          <cell r="R145">
            <v>68.1995</v>
          </cell>
        </row>
        <row r="146">
          <cell r="C146">
            <v>25016135</v>
          </cell>
          <cell r="D146" t="str">
            <v>汉语言文学（师范）</v>
          </cell>
          <cell r="E146">
            <v>2025</v>
          </cell>
          <cell r="F146" t="str">
            <v>3班</v>
          </cell>
          <cell r="G146">
            <v>60</v>
          </cell>
          <cell r="H146">
            <v>0</v>
          </cell>
          <cell r="I146">
            <v>0</v>
          </cell>
          <cell r="J146">
            <v>12</v>
          </cell>
          <cell r="K146">
            <v>73.88</v>
          </cell>
          <cell r="L146">
            <v>0</v>
          </cell>
          <cell r="M146">
            <v>48.022</v>
          </cell>
          <cell r="N146">
            <v>50</v>
          </cell>
          <cell r="O146">
            <v>2.13</v>
          </cell>
          <cell r="P146">
            <v>0</v>
          </cell>
          <cell r="Q146">
            <v>7.8195</v>
          </cell>
          <cell r="R146">
            <v>67.8415</v>
          </cell>
        </row>
        <row r="147">
          <cell r="C147">
            <v>25016016</v>
          </cell>
          <cell r="D147" t="str">
            <v>汉语言文学（师范）</v>
          </cell>
          <cell r="E147">
            <v>2025</v>
          </cell>
          <cell r="F147" t="str">
            <v>1班</v>
          </cell>
          <cell r="G147">
            <v>60</v>
          </cell>
          <cell r="H147">
            <v>4</v>
          </cell>
          <cell r="I147">
            <v>0</v>
          </cell>
          <cell r="J147">
            <v>12.8</v>
          </cell>
          <cell r="K147">
            <v>72.48</v>
          </cell>
          <cell r="L147">
            <v>0</v>
          </cell>
          <cell r="M147">
            <v>47.112</v>
          </cell>
          <cell r="N147">
            <v>50</v>
          </cell>
          <cell r="O147">
            <v>2</v>
          </cell>
          <cell r="P147">
            <v>0</v>
          </cell>
          <cell r="Q147">
            <v>7.8</v>
          </cell>
          <cell r="R147">
            <v>67.712</v>
          </cell>
        </row>
        <row r="148">
          <cell r="C148">
            <v>25016129</v>
          </cell>
          <cell r="D148" t="str">
            <v>汉语言文学（师范）</v>
          </cell>
          <cell r="E148">
            <v>2025</v>
          </cell>
          <cell r="F148" t="str">
            <v>3班</v>
          </cell>
          <cell r="G148">
            <v>60</v>
          </cell>
          <cell r="H148">
            <v>4</v>
          </cell>
          <cell r="I148">
            <v>0</v>
          </cell>
          <cell r="J148">
            <v>12.8</v>
          </cell>
          <cell r="K148">
            <v>69.55</v>
          </cell>
          <cell r="L148">
            <v>0</v>
          </cell>
          <cell r="M148">
            <v>45.2075</v>
          </cell>
          <cell r="N148">
            <v>50</v>
          </cell>
          <cell r="O148">
            <v>2.75</v>
          </cell>
          <cell r="P148">
            <v>0</v>
          </cell>
          <cell r="Q148">
            <v>7.9125</v>
          </cell>
          <cell r="R148">
            <v>65.92</v>
          </cell>
        </row>
        <row r="149">
          <cell r="C149">
            <v>25016063</v>
          </cell>
          <cell r="D149" t="str">
            <v>汉语言文学（师范）</v>
          </cell>
          <cell r="E149">
            <v>2025</v>
          </cell>
          <cell r="F149" t="str">
            <v>1班</v>
          </cell>
          <cell r="G149">
            <v>60</v>
          </cell>
          <cell r="H149">
            <v>4</v>
          </cell>
          <cell r="I149">
            <v>0</v>
          </cell>
          <cell r="J149">
            <v>12.8</v>
          </cell>
          <cell r="K149">
            <v>68.95</v>
          </cell>
          <cell r="L149">
            <v>0</v>
          </cell>
          <cell r="M149">
            <v>44.8175</v>
          </cell>
          <cell r="N149">
            <v>50</v>
          </cell>
          <cell r="O149">
            <v>5</v>
          </cell>
          <cell r="P149">
            <v>0</v>
          </cell>
          <cell r="Q149">
            <v>8.25</v>
          </cell>
          <cell r="R149">
            <v>65.8675</v>
          </cell>
        </row>
        <row r="150">
          <cell r="C150">
            <v>25016122</v>
          </cell>
          <cell r="D150" t="str">
            <v>汉语言文学（师范）</v>
          </cell>
          <cell r="E150">
            <v>2025</v>
          </cell>
          <cell r="F150" t="str">
            <v>5班</v>
          </cell>
          <cell r="G150">
            <v>60</v>
          </cell>
          <cell r="H150">
            <v>0</v>
          </cell>
          <cell r="I150">
            <v>1</v>
          </cell>
          <cell r="J150">
            <v>11.8</v>
          </cell>
          <cell r="K150">
            <v>73.45</v>
          </cell>
          <cell r="L150">
            <v>0</v>
          </cell>
          <cell r="M150">
            <v>47.7425</v>
          </cell>
          <cell r="N150">
            <v>50</v>
          </cell>
          <cell r="O150">
            <v>0</v>
          </cell>
          <cell r="P150">
            <v>10</v>
          </cell>
          <cell r="Q150">
            <v>6</v>
          </cell>
          <cell r="R150">
            <v>65.5425</v>
          </cell>
        </row>
        <row r="151">
          <cell r="C151">
            <v>25016087</v>
          </cell>
          <cell r="D151" t="str">
            <v>汉语言文学（师范）</v>
          </cell>
          <cell r="E151">
            <v>2025</v>
          </cell>
          <cell r="F151" t="str">
            <v>1班</v>
          </cell>
          <cell r="G151">
            <v>60</v>
          </cell>
          <cell r="H151">
            <v>2</v>
          </cell>
          <cell r="I151">
            <v>0</v>
          </cell>
          <cell r="J151">
            <v>12.4</v>
          </cell>
          <cell r="K151">
            <v>70.12</v>
          </cell>
          <cell r="L151">
            <v>0</v>
          </cell>
          <cell r="M151">
            <v>45.578</v>
          </cell>
          <cell r="N151">
            <v>50</v>
          </cell>
          <cell r="O151">
            <v>0</v>
          </cell>
          <cell r="P151">
            <v>0</v>
          </cell>
          <cell r="Q151">
            <v>7.5</v>
          </cell>
          <cell r="R151">
            <v>65.478</v>
          </cell>
        </row>
        <row r="152">
          <cell r="C152">
            <v>25016126</v>
          </cell>
          <cell r="D152" t="str">
            <v>汉语言文学（师范）</v>
          </cell>
          <cell r="E152">
            <v>2025</v>
          </cell>
          <cell r="F152" t="str">
            <v>2班</v>
          </cell>
          <cell r="G152">
            <v>60</v>
          </cell>
          <cell r="H152">
            <v>0</v>
          </cell>
          <cell r="I152">
            <v>1.5</v>
          </cell>
          <cell r="J152">
            <v>11.7</v>
          </cell>
          <cell r="K152">
            <v>61.38</v>
          </cell>
          <cell r="L152">
            <v>0</v>
          </cell>
          <cell r="M152">
            <v>39.897</v>
          </cell>
          <cell r="N152">
            <v>50</v>
          </cell>
          <cell r="O152">
            <v>0</v>
          </cell>
          <cell r="P152">
            <v>0</v>
          </cell>
          <cell r="Q152">
            <v>7.5</v>
          </cell>
          <cell r="R152">
            <v>59.097</v>
          </cell>
        </row>
        <row r="153">
          <cell r="C153">
            <v>25016125</v>
          </cell>
          <cell r="D153" t="str">
            <v>汉语言文学（师范）</v>
          </cell>
          <cell r="E153">
            <v>2025</v>
          </cell>
          <cell r="F153" t="str">
            <v>1班</v>
          </cell>
          <cell r="G153">
            <v>60</v>
          </cell>
          <cell r="H153">
            <v>0</v>
          </cell>
          <cell r="I153">
            <v>0.5</v>
          </cell>
          <cell r="J153">
            <v>11.9</v>
          </cell>
          <cell r="K153">
            <v>60.02</v>
          </cell>
          <cell r="L153">
            <v>0</v>
          </cell>
          <cell r="M153">
            <v>39.013</v>
          </cell>
          <cell r="N153">
            <v>50</v>
          </cell>
          <cell r="O153">
            <v>2</v>
          </cell>
          <cell r="P153">
            <v>0</v>
          </cell>
          <cell r="Q153">
            <v>7.8</v>
          </cell>
          <cell r="R153">
            <v>58.713</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4"/>
  <sheetViews>
    <sheetView zoomScale="90" zoomScaleNormal="90" topLeftCell="A129" workbookViewId="0">
      <selection activeCell="F149" sqref="F149"/>
    </sheetView>
  </sheetViews>
  <sheetFormatPr defaultColWidth="9.22727272727273" defaultRowHeight="14" outlineLevelCol="7"/>
  <cols>
    <col min="1" max="1" width="8.57272727272727"/>
    <col min="2" max="2" width="13.3454545454545" customWidth="1"/>
    <col min="3" max="3" width="21.9" customWidth="1"/>
    <col min="4" max="4" width="9.22727272727273" style="50"/>
    <col min="5" max="8" width="8.57272727272727"/>
  </cols>
  <sheetData>
    <row r="1" ht="17.5" spans="1:8">
      <c r="A1" s="51" t="s">
        <v>0</v>
      </c>
      <c r="B1" s="51"/>
      <c r="C1" s="51"/>
      <c r="D1" s="52"/>
      <c r="E1" s="51"/>
      <c r="F1" s="51"/>
      <c r="G1" s="51"/>
      <c r="H1" s="51"/>
    </row>
    <row r="2" ht="14.5" spans="1:8">
      <c r="A2" s="43" t="s">
        <v>1</v>
      </c>
      <c r="B2" s="43"/>
      <c r="C2" s="43"/>
      <c r="D2" s="53"/>
      <c r="E2" s="43"/>
      <c r="F2" s="54"/>
      <c r="G2" s="43"/>
      <c r="H2" s="43"/>
    </row>
    <row r="3" ht="33" spans="1:8">
      <c r="A3" s="46" t="s">
        <v>2</v>
      </c>
      <c r="B3" s="46" t="s">
        <v>3</v>
      </c>
      <c r="C3" s="46" t="s">
        <v>4</v>
      </c>
      <c r="D3" s="55" t="s">
        <v>5</v>
      </c>
      <c r="E3" s="46" t="s">
        <v>6</v>
      </c>
      <c r="F3" s="56" t="s">
        <v>7</v>
      </c>
      <c r="G3" s="46" t="s">
        <v>8</v>
      </c>
      <c r="H3" s="46" t="s">
        <v>9</v>
      </c>
    </row>
    <row r="4" ht="20" customHeight="1" spans="1:8">
      <c r="A4" s="6">
        <v>1</v>
      </c>
      <c r="B4" s="6">
        <v>25016074</v>
      </c>
      <c r="C4" s="6" t="s">
        <v>10</v>
      </c>
      <c r="D4" s="57">
        <f>VLOOKUP(B4,[1]Sheet1!$C$2:$R$153,16,FALSE)</f>
        <v>88.898</v>
      </c>
      <c r="E4" s="6">
        <v>1</v>
      </c>
      <c r="F4" s="6">
        <v>3.22</v>
      </c>
      <c r="G4" s="6">
        <v>364</v>
      </c>
      <c r="H4" s="6" t="s">
        <v>11</v>
      </c>
    </row>
    <row r="5" ht="20" customHeight="1" spans="1:8">
      <c r="A5" s="6">
        <v>2</v>
      </c>
      <c r="B5" s="11">
        <v>25016029</v>
      </c>
      <c r="C5" s="12" t="s">
        <v>12</v>
      </c>
      <c r="D5" s="57">
        <f>VLOOKUP(B5,[1]Sheet1!$C$2:$R$153,16,FALSE)</f>
        <v>88.6795</v>
      </c>
      <c r="E5" s="6">
        <v>2</v>
      </c>
      <c r="F5" s="6">
        <v>3.41</v>
      </c>
      <c r="G5" s="6">
        <v>512</v>
      </c>
      <c r="H5" s="6" t="s">
        <v>11</v>
      </c>
    </row>
    <row r="6" ht="20" customHeight="1" spans="1:8">
      <c r="A6" s="6">
        <v>3</v>
      </c>
      <c r="B6" s="11">
        <v>25016080</v>
      </c>
      <c r="C6" s="11" t="s">
        <v>13</v>
      </c>
      <c r="D6" s="57">
        <f>VLOOKUP(B6,[1]Sheet1!$C$2:$R$153,16,FALSE)</f>
        <v>87.2175</v>
      </c>
      <c r="E6" s="6">
        <v>3</v>
      </c>
      <c r="F6" s="6">
        <v>3.6</v>
      </c>
      <c r="G6" s="6">
        <v>510</v>
      </c>
      <c r="H6" s="6" t="s">
        <v>11</v>
      </c>
    </row>
    <row r="7" ht="20" customHeight="1" spans="1:8">
      <c r="A7" s="6">
        <v>4</v>
      </c>
      <c r="B7" s="11">
        <v>25016076</v>
      </c>
      <c r="C7" s="11" t="s">
        <v>14</v>
      </c>
      <c r="D7" s="57">
        <f>VLOOKUP(B7,[1]Sheet1!$C$2:$R$153,16,FALSE)</f>
        <v>84.913</v>
      </c>
      <c r="E7" s="6">
        <v>4</v>
      </c>
      <c r="F7" s="6">
        <v>3.12</v>
      </c>
      <c r="G7" s="6">
        <v>478</v>
      </c>
      <c r="H7" s="6" t="s">
        <v>11</v>
      </c>
    </row>
    <row r="8" ht="20" customHeight="1" spans="1:8">
      <c r="A8" s="6">
        <v>5</v>
      </c>
      <c r="B8" s="11">
        <v>25016002</v>
      </c>
      <c r="C8" s="11" t="s">
        <v>15</v>
      </c>
      <c r="D8" s="57">
        <f>VLOOKUP(B8,[1]Sheet1!$C$2:$R$153,16,FALSE)</f>
        <v>84.0335</v>
      </c>
      <c r="E8" s="6">
        <v>5</v>
      </c>
      <c r="F8" s="6">
        <v>3.14</v>
      </c>
      <c r="G8" s="6">
        <v>530</v>
      </c>
      <c r="H8" s="6" t="s">
        <v>11</v>
      </c>
    </row>
    <row r="9" ht="20" customHeight="1" spans="1:8">
      <c r="A9" s="6">
        <v>6</v>
      </c>
      <c r="B9" s="11">
        <v>25016071</v>
      </c>
      <c r="C9" s="11" t="s">
        <v>16</v>
      </c>
      <c r="D9" s="57">
        <f>VLOOKUP(B9,[1]Sheet1!$C$2:$R$153,16,FALSE)</f>
        <v>84.0205</v>
      </c>
      <c r="E9" s="6">
        <v>6</v>
      </c>
      <c r="F9" s="6">
        <v>3.29</v>
      </c>
      <c r="G9" s="6">
        <v>489</v>
      </c>
      <c r="H9" s="6" t="s">
        <v>11</v>
      </c>
    </row>
    <row r="10" ht="20" customHeight="1" spans="1:8">
      <c r="A10" s="6">
        <v>7</v>
      </c>
      <c r="B10" s="6">
        <v>25016107</v>
      </c>
      <c r="C10" s="6" t="s">
        <v>17</v>
      </c>
      <c r="D10" s="57">
        <f>VLOOKUP(B10,[1]Sheet1!$C$2:$R$153,16,FALSE)</f>
        <v>84.001</v>
      </c>
      <c r="E10" s="6">
        <v>7</v>
      </c>
      <c r="F10" s="6">
        <v>2.42</v>
      </c>
      <c r="G10" s="6">
        <v>445</v>
      </c>
      <c r="H10" s="6" t="s">
        <v>11</v>
      </c>
    </row>
    <row r="11" ht="20" customHeight="1" spans="1:8">
      <c r="A11" s="6">
        <v>8</v>
      </c>
      <c r="B11" s="11">
        <v>25016053</v>
      </c>
      <c r="C11" s="11" t="s">
        <v>18</v>
      </c>
      <c r="D11" s="57">
        <f>VLOOKUP(B11,[1]Sheet1!$C$2:$R$153,16,FALSE)</f>
        <v>83.959</v>
      </c>
      <c r="E11" s="6">
        <v>8</v>
      </c>
      <c r="F11" s="6">
        <v>3.5</v>
      </c>
      <c r="G11" s="6">
        <v>511</v>
      </c>
      <c r="H11" s="6" t="s">
        <v>11</v>
      </c>
    </row>
    <row r="12" ht="20" customHeight="1" spans="1:8">
      <c r="A12" s="6">
        <v>9</v>
      </c>
      <c r="B12" s="6">
        <v>23163166</v>
      </c>
      <c r="C12" s="6" t="s">
        <v>19</v>
      </c>
      <c r="D12" s="57">
        <f>VLOOKUP(B12,[1]Sheet1!$C$2:$R$153,16,FALSE)</f>
        <v>83.9065</v>
      </c>
      <c r="E12" s="6">
        <v>9</v>
      </c>
      <c r="F12" s="6">
        <v>2.76</v>
      </c>
      <c r="G12" s="6" t="s">
        <v>20</v>
      </c>
      <c r="H12" s="6" t="s">
        <v>11</v>
      </c>
    </row>
    <row r="13" ht="20" customHeight="1" spans="1:8">
      <c r="A13" s="6">
        <v>10</v>
      </c>
      <c r="B13" s="11">
        <v>25016098</v>
      </c>
      <c r="C13" s="11" t="s">
        <v>21</v>
      </c>
      <c r="D13" s="57">
        <f>VLOOKUP(B13,[1]Sheet1!$C$2:$R$153,16,FALSE)</f>
        <v>83.8395</v>
      </c>
      <c r="E13" s="6">
        <v>10</v>
      </c>
      <c r="F13" s="6">
        <v>3.21</v>
      </c>
      <c r="G13" s="6">
        <v>459</v>
      </c>
      <c r="H13" s="6" t="s">
        <v>11</v>
      </c>
    </row>
    <row r="14" ht="20" customHeight="1" spans="1:8">
      <c r="A14" s="6">
        <v>11</v>
      </c>
      <c r="B14" s="11">
        <v>25016142</v>
      </c>
      <c r="C14" s="11" t="s">
        <v>22</v>
      </c>
      <c r="D14" s="57">
        <f>VLOOKUP(B14,[1]Sheet1!$C$2:$R$153,16,FALSE)</f>
        <v>83.4825</v>
      </c>
      <c r="E14" s="6">
        <v>11</v>
      </c>
      <c r="F14" s="6">
        <v>2.98</v>
      </c>
      <c r="G14" s="6">
        <v>428</v>
      </c>
      <c r="H14" s="6" t="s">
        <v>11</v>
      </c>
    </row>
    <row r="15" ht="20" customHeight="1" spans="1:8">
      <c r="A15" s="6">
        <v>12</v>
      </c>
      <c r="B15" s="11">
        <v>25016028</v>
      </c>
      <c r="C15" s="11" t="s">
        <v>23</v>
      </c>
      <c r="D15" s="57">
        <f>VLOOKUP(B15,[1]Sheet1!$C$2:$R$153,16,FALSE)</f>
        <v>83.0785</v>
      </c>
      <c r="E15" s="6">
        <v>12</v>
      </c>
      <c r="F15" s="6">
        <v>3.47</v>
      </c>
      <c r="G15" s="6">
        <v>615</v>
      </c>
      <c r="H15" s="6" t="s">
        <v>11</v>
      </c>
    </row>
    <row r="16" ht="20" customHeight="1" spans="1:8">
      <c r="A16" s="6">
        <v>13</v>
      </c>
      <c r="B16" s="11">
        <v>25016093</v>
      </c>
      <c r="C16" s="11" t="s">
        <v>24</v>
      </c>
      <c r="D16" s="57">
        <f>VLOOKUP(B16,[1]Sheet1!$C$2:$R$153,16,FALSE)</f>
        <v>82.71</v>
      </c>
      <c r="E16" s="6">
        <v>13</v>
      </c>
      <c r="F16" s="6">
        <v>3.09</v>
      </c>
      <c r="G16" s="6">
        <v>569</v>
      </c>
      <c r="H16" s="6" t="s">
        <v>11</v>
      </c>
    </row>
    <row r="17" ht="20" customHeight="1" spans="1:8">
      <c r="A17" s="6">
        <v>14</v>
      </c>
      <c r="B17" s="6">
        <v>25016017</v>
      </c>
      <c r="C17" s="6" t="s">
        <v>25</v>
      </c>
      <c r="D17" s="57">
        <f>VLOOKUP(B17,[1]Sheet1!$C$2:$R$153,16,FALSE)</f>
        <v>82.631</v>
      </c>
      <c r="E17" s="6">
        <v>14</v>
      </c>
      <c r="F17" s="6">
        <v>3.18</v>
      </c>
      <c r="G17" s="6">
        <v>429</v>
      </c>
      <c r="H17" s="6" t="s">
        <v>11</v>
      </c>
    </row>
    <row r="18" ht="20" customHeight="1" spans="1:8">
      <c r="A18" s="6">
        <v>15</v>
      </c>
      <c r="B18" s="6">
        <v>25016078</v>
      </c>
      <c r="C18" s="6" t="s">
        <v>26</v>
      </c>
      <c r="D18" s="57">
        <f>VLOOKUP(B18,[1]Sheet1!$C$2:$R$153,16,FALSE)</f>
        <v>82.5535</v>
      </c>
      <c r="E18" s="6">
        <v>15</v>
      </c>
      <c r="F18" s="6">
        <v>3.03</v>
      </c>
      <c r="G18" s="6">
        <v>365</v>
      </c>
      <c r="H18" s="6" t="s">
        <v>11</v>
      </c>
    </row>
    <row r="19" ht="20" customHeight="1" spans="1:8">
      <c r="A19" s="6">
        <v>16</v>
      </c>
      <c r="B19" s="11">
        <v>25016052</v>
      </c>
      <c r="C19" s="11" t="s">
        <v>27</v>
      </c>
      <c r="D19" s="57">
        <f>VLOOKUP(B19,[1]Sheet1!$C$2:$R$153,16,FALSE)</f>
        <v>82.2035</v>
      </c>
      <c r="E19" s="6">
        <v>16</v>
      </c>
      <c r="F19" s="6">
        <v>3.1</v>
      </c>
      <c r="G19" s="6">
        <v>496</v>
      </c>
      <c r="H19" s="6" t="s">
        <v>11</v>
      </c>
    </row>
    <row r="20" ht="20" customHeight="1" spans="1:8">
      <c r="A20" s="6">
        <v>17</v>
      </c>
      <c r="B20" s="11">
        <v>25016062</v>
      </c>
      <c r="C20" s="11" t="s">
        <v>28</v>
      </c>
      <c r="D20" s="57">
        <f>VLOOKUP(B20,[1]Sheet1!$C$2:$R$153,16,FALSE)</f>
        <v>81.927</v>
      </c>
      <c r="E20" s="6">
        <v>17</v>
      </c>
      <c r="F20" s="6">
        <v>3.13</v>
      </c>
      <c r="G20" s="6" t="s">
        <v>20</v>
      </c>
      <c r="H20" s="6" t="s">
        <v>11</v>
      </c>
    </row>
    <row r="21" ht="20" customHeight="1" spans="1:8">
      <c r="A21" s="6">
        <v>18</v>
      </c>
      <c r="B21" s="11">
        <v>25016081</v>
      </c>
      <c r="C21" s="12" t="s">
        <v>29</v>
      </c>
      <c r="D21" s="57">
        <f>VLOOKUP(B21,[1]Sheet1!$C$2:$R$153,16,FALSE)</f>
        <v>81.488</v>
      </c>
      <c r="E21" s="6">
        <v>18</v>
      </c>
      <c r="F21" s="6">
        <v>3.22</v>
      </c>
      <c r="G21" s="6">
        <v>394</v>
      </c>
      <c r="H21" s="6" t="s">
        <v>11</v>
      </c>
    </row>
    <row r="22" ht="20" customHeight="1" spans="1:8">
      <c r="A22" s="6">
        <v>19</v>
      </c>
      <c r="B22" s="11">
        <v>25016066</v>
      </c>
      <c r="C22" s="11" t="s">
        <v>30</v>
      </c>
      <c r="D22" s="57">
        <f>VLOOKUP(B22,[1]Sheet1!$C$2:$R$153,16,FALSE)</f>
        <v>81.392</v>
      </c>
      <c r="E22" s="6">
        <v>19</v>
      </c>
      <c r="F22" s="6">
        <v>3.14</v>
      </c>
      <c r="G22" s="6">
        <v>546</v>
      </c>
      <c r="H22" s="6" t="s">
        <v>11</v>
      </c>
    </row>
    <row r="23" ht="20" customHeight="1" spans="1:8">
      <c r="A23" s="6">
        <v>20</v>
      </c>
      <c r="B23" s="6">
        <v>25016079</v>
      </c>
      <c r="C23" s="6" t="s">
        <v>31</v>
      </c>
      <c r="D23" s="57">
        <f>VLOOKUP(B23,[1]Sheet1!$C$2:$R$153,16,FALSE)</f>
        <v>80.933</v>
      </c>
      <c r="E23" s="6">
        <v>20</v>
      </c>
      <c r="F23" s="6">
        <v>2.85</v>
      </c>
      <c r="G23" s="6">
        <v>523</v>
      </c>
      <c r="H23" s="6" t="s">
        <v>32</v>
      </c>
    </row>
    <row r="24" ht="20" customHeight="1" spans="1:8">
      <c r="A24" s="6">
        <v>21</v>
      </c>
      <c r="B24" s="6">
        <v>25016123</v>
      </c>
      <c r="C24" s="6" t="s">
        <v>33</v>
      </c>
      <c r="D24" s="57">
        <f>VLOOKUP(B24,[1]Sheet1!$C$2:$R$153,16,FALSE)</f>
        <v>80.843</v>
      </c>
      <c r="E24" s="6">
        <v>21</v>
      </c>
      <c r="F24" s="6">
        <v>3.11</v>
      </c>
      <c r="G24" s="6">
        <v>419</v>
      </c>
      <c r="H24" s="6" t="s">
        <v>11</v>
      </c>
    </row>
    <row r="25" ht="20" customHeight="1" spans="1:8">
      <c r="A25" s="6">
        <v>22</v>
      </c>
      <c r="B25" s="11">
        <v>25016001</v>
      </c>
      <c r="C25" s="11" t="s">
        <v>34</v>
      </c>
      <c r="D25" s="57">
        <f>VLOOKUP(B25,[1]Sheet1!$C$2:$R$153,16,FALSE)</f>
        <v>80.775</v>
      </c>
      <c r="E25" s="6">
        <v>22</v>
      </c>
      <c r="F25" s="6">
        <v>3.28</v>
      </c>
      <c r="G25" s="6">
        <v>471</v>
      </c>
      <c r="H25" s="6" t="s">
        <v>11</v>
      </c>
    </row>
    <row r="26" ht="20" customHeight="1" spans="1:8">
      <c r="A26" s="6">
        <v>23</v>
      </c>
      <c r="B26" s="11">
        <v>25016134</v>
      </c>
      <c r="C26" s="11" t="s">
        <v>35</v>
      </c>
      <c r="D26" s="57">
        <f>VLOOKUP(B26,[1]Sheet1!$C$2:$R$153,16,FALSE)</f>
        <v>80.768</v>
      </c>
      <c r="E26" s="6">
        <v>23</v>
      </c>
      <c r="F26" s="6">
        <v>2.95</v>
      </c>
      <c r="G26" s="6">
        <v>438</v>
      </c>
      <c r="H26" s="6" t="s">
        <v>11</v>
      </c>
    </row>
    <row r="27" ht="20" customHeight="1" spans="1:8">
      <c r="A27" s="6">
        <v>24</v>
      </c>
      <c r="B27" s="11">
        <v>25016020</v>
      </c>
      <c r="C27" s="11" t="s">
        <v>36</v>
      </c>
      <c r="D27" s="57">
        <f>VLOOKUP(B27,[1]Sheet1!$C$2:$R$153,16,FALSE)</f>
        <v>80.7255</v>
      </c>
      <c r="E27" s="6">
        <v>24</v>
      </c>
      <c r="F27" s="6">
        <v>3.34</v>
      </c>
      <c r="G27" s="6">
        <v>442</v>
      </c>
      <c r="H27" s="6" t="s">
        <v>11</v>
      </c>
    </row>
    <row r="28" ht="20" customHeight="1" spans="1:8">
      <c r="A28" s="6">
        <v>25</v>
      </c>
      <c r="B28" s="6">
        <v>25016043</v>
      </c>
      <c r="C28" s="6" t="s">
        <v>37</v>
      </c>
      <c r="D28" s="57">
        <f>VLOOKUP(B28,[1]Sheet1!$C$2:$R$153,16,FALSE)</f>
        <v>80.681</v>
      </c>
      <c r="E28" s="6">
        <v>25</v>
      </c>
      <c r="F28" s="6">
        <v>3.08</v>
      </c>
      <c r="G28" s="6">
        <v>480</v>
      </c>
      <c r="H28" s="6" t="s">
        <v>11</v>
      </c>
    </row>
    <row r="29" ht="20" customHeight="1" spans="1:8">
      <c r="A29" s="6">
        <v>26</v>
      </c>
      <c r="B29" s="11">
        <v>25016104</v>
      </c>
      <c r="C29" s="11" t="s">
        <v>38</v>
      </c>
      <c r="D29" s="57">
        <f>VLOOKUP(B29,[1]Sheet1!$C$2:$R$153,16,FALSE)</f>
        <v>80.329</v>
      </c>
      <c r="E29" s="6">
        <v>26</v>
      </c>
      <c r="F29" s="6">
        <v>2.5</v>
      </c>
      <c r="G29" s="6" t="s">
        <v>20</v>
      </c>
      <c r="H29" s="6" t="s">
        <v>11</v>
      </c>
    </row>
    <row r="30" ht="20" customHeight="1" spans="1:8">
      <c r="A30" s="6">
        <v>27</v>
      </c>
      <c r="B30" s="11">
        <v>25016077</v>
      </c>
      <c r="C30" s="11" t="s">
        <v>39</v>
      </c>
      <c r="D30" s="57">
        <f>VLOOKUP(B30,[1]Sheet1!$C$2:$R$153,16,FALSE)</f>
        <v>80.12</v>
      </c>
      <c r="E30" s="6">
        <v>27</v>
      </c>
      <c r="F30" s="6">
        <v>3.2</v>
      </c>
      <c r="G30" s="6">
        <v>460</v>
      </c>
      <c r="H30" s="6" t="s">
        <v>11</v>
      </c>
    </row>
    <row r="31" ht="20" customHeight="1" spans="1:8">
      <c r="A31" s="6">
        <v>28</v>
      </c>
      <c r="B31" s="11">
        <v>25016032</v>
      </c>
      <c r="C31" s="11" t="s">
        <v>40</v>
      </c>
      <c r="D31" s="57">
        <f>VLOOKUP(B31,[1]Sheet1!$C$2:$R$153,16,FALSE)</f>
        <v>80.0985</v>
      </c>
      <c r="E31" s="6">
        <v>28</v>
      </c>
      <c r="F31" s="6">
        <v>3.52</v>
      </c>
      <c r="G31" s="6">
        <v>391</v>
      </c>
      <c r="H31" s="6" t="s">
        <v>11</v>
      </c>
    </row>
    <row r="32" ht="20" customHeight="1" spans="1:8">
      <c r="A32" s="6">
        <v>29</v>
      </c>
      <c r="B32" s="11">
        <v>25016119</v>
      </c>
      <c r="C32" s="11" t="s">
        <v>41</v>
      </c>
      <c r="D32" s="57">
        <f>VLOOKUP(B32,[1]Sheet1!$C$2:$R$153,16,FALSE)</f>
        <v>79.658</v>
      </c>
      <c r="E32" s="6">
        <v>29</v>
      </c>
      <c r="F32" s="6">
        <v>3.38</v>
      </c>
      <c r="G32" s="6">
        <v>561</v>
      </c>
      <c r="H32" s="6" t="s">
        <v>20</v>
      </c>
    </row>
    <row r="33" ht="20" customHeight="1" spans="1:8">
      <c r="A33" s="6">
        <v>30</v>
      </c>
      <c r="B33" s="11">
        <v>25016025</v>
      </c>
      <c r="C33" s="12" t="s">
        <v>42</v>
      </c>
      <c r="D33" s="57">
        <f>VLOOKUP(B33,[1]Sheet1!$C$2:$R$153,16,FALSE)</f>
        <v>79.202</v>
      </c>
      <c r="E33" s="6">
        <v>30</v>
      </c>
      <c r="F33" s="6">
        <v>2.99</v>
      </c>
      <c r="G33" s="6">
        <v>508</v>
      </c>
      <c r="H33" s="6" t="s">
        <v>20</v>
      </c>
    </row>
    <row r="34" ht="20" customHeight="1" spans="1:8">
      <c r="A34" s="6">
        <v>31</v>
      </c>
      <c r="B34" s="6">
        <v>25016117</v>
      </c>
      <c r="C34" s="6" t="s">
        <v>43</v>
      </c>
      <c r="D34" s="57">
        <f>VLOOKUP(B34,[1]Sheet1!$C$2:$R$153,16,FALSE)</f>
        <v>78.992</v>
      </c>
      <c r="E34" s="6">
        <v>31</v>
      </c>
      <c r="F34" s="6">
        <v>3.09</v>
      </c>
      <c r="G34" s="6">
        <v>410</v>
      </c>
      <c r="H34" s="6" t="s">
        <v>11</v>
      </c>
    </row>
    <row r="35" ht="20" customHeight="1" spans="1:8">
      <c r="A35" s="6">
        <v>32</v>
      </c>
      <c r="B35" s="11">
        <v>25016030</v>
      </c>
      <c r="C35" s="11" t="s">
        <v>44</v>
      </c>
      <c r="D35" s="57">
        <f>VLOOKUP(B35,[1]Sheet1!$C$2:$R$153,16,FALSE)</f>
        <v>78.9315</v>
      </c>
      <c r="E35" s="6">
        <v>32</v>
      </c>
      <c r="F35" s="6">
        <v>3.54</v>
      </c>
      <c r="G35" s="6">
        <v>541</v>
      </c>
      <c r="H35" s="6" t="s">
        <v>11</v>
      </c>
    </row>
    <row r="36" ht="20" customHeight="1" spans="1:8">
      <c r="A36" s="6">
        <v>33</v>
      </c>
      <c r="B36" s="6">
        <v>24016098</v>
      </c>
      <c r="C36" s="6" t="s">
        <v>45</v>
      </c>
      <c r="D36" s="57">
        <f>VLOOKUP(B36,[1]Sheet1!$C$2:$R$153,16,FALSE)</f>
        <v>78.625</v>
      </c>
      <c r="E36" s="6">
        <v>33</v>
      </c>
      <c r="F36" s="6">
        <v>3.36</v>
      </c>
      <c r="G36" s="6" t="s">
        <v>20</v>
      </c>
      <c r="H36" s="6" t="s">
        <v>11</v>
      </c>
    </row>
    <row r="37" ht="20" customHeight="1" spans="1:8">
      <c r="A37" s="6">
        <v>34</v>
      </c>
      <c r="B37" s="11">
        <v>25065042</v>
      </c>
      <c r="C37" s="11" t="s">
        <v>46</v>
      </c>
      <c r="D37" s="57">
        <f>VLOOKUP(B37,[1]Sheet1!$C$2:$R$153,16,FALSE)</f>
        <v>78.3725</v>
      </c>
      <c r="E37" s="6">
        <v>34</v>
      </c>
      <c r="F37" s="6">
        <v>3.04</v>
      </c>
      <c r="G37" s="6">
        <v>482</v>
      </c>
      <c r="H37" s="6" t="s">
        <v>20</v>
      </c>
    </row>
    <row r="38" ht="20" customHeight="1" spans="1:8">
      <c r="A38" s="6">
        <v>35</v>
      </c>
      <c r="B38" s="11">
        <v>25016026</v>
      </c>
      <c r="C38" s="12" t="s">
        <v>47</v>
      </c>
      <c r="D38" s="57">
        <f>VLOOKUP(B38,[1]Sheet1!$C$2:$R$153,16,FALSE)</f>
        <v>78.2755</v>
      </c>
      <c r="E38" s="6">
        <v>35</v>
      </c>
      <c r="F38" s="6">
        <v>2.82</v>
      </c>
      <c r="G38" s="6">
        <v>426</v>
      </c>
      <c r="H38" s="6" t="s">
        <v>11</v>
      </c>
    </row>
    <row r="39" ht="20" customHeight="1" spans="1:8">
      <c r="A39" s="6">
        <v>36</v>
      </c>
      <c r="B39" s="6">
        <v>25016084</v>
      </c>
      <c r="C39" s="6" t="s">
        <v>48</v>
      </c>
      <c r="D39" s="57">
        <f>VLOOKUP(B39,[1]Sheet1!$C$2:$R$153,16,FALSE)</f>
        <v>78.033</v>
      </c>
      <c r="E39" s="6">
        <v>36</v>
      </c>
      <c r="F39" s="6">
        <v>2.73</v>
      </c>
      <c r="G39" s="6">
        <v>402</v>
      </c>
      <c r="H39" s="6" t="s">
        <v>11</v>
      </c>
    </row>
    <row r="40" ht="20" customHeight="1" spans="1:8">
      <c r="A40" s="6">
        <v>37</v>
      </c>
      <c r="B40" s="11">
        <v>25016009</v>
      </c>
      <c r="C40" s="11" t="s">
        <v>49</v>
      </c>
      <c r="D40" s="57">
        <f>VLOOKUP(B40,[1]Sheet1!$C$2:$R$153,16,FALSE)</f>
        <v>78.006</v>
      </c>
      <c r="E40" s="6">
        <v>37</v>
      </c>
      <c r="F40" s="6">
        <v>2.95</v>
      </c>
      <c r="G40" s="6">
        <v>470</v>
      </c>
      <c r="H40" s="6" t="s">
        <v>20</v>
      </c>
    </row>
    <row r="41" ht="20" customHeight="1" spans="1:8">
      <c r="A41" s="6">
        <v>38</v>
      </c>
      <c r="B41" s="11">
        <v>25016023</v>
      </c>
      <c r="C41" s="11" t="s">
        <v>50</v>
      </c>
      <c r="D41" s="57">
        <f>VLOOKUP(B41,[1]Sheet1!$C$2:$R$153,16,FALSE)</f>
        <v>77.9735</v>
      </c>
      <c r="E41" s="6">
        <v>38</v>
      </c>
      <c r="F41" s="6">
        <v>2.7</v>
      </c>
      <c r="G41" s="6">
        <v>496</v>
      </c>
      <c r="H41" s="6" t="s">
        <v>20</v>
      </c>
    </row>
    <row r="42" ht="20" customHeight="1" spans="1:8">
      <c r="A42" s="6">
        <v>39</v>
      </c>
      <c r="B42" s="11">
        <v>25016143</v>
      </c>
      <c r="C42" s="11" t="s">
        <v>51</v>
      </c>
      <c r="D42" s="57">
        <f>VLOOKUP(B42,[1]Sheet1!$C$2:$R$153,16,FALSE)</f>
        <v>77.9605</v>
      </c>
      <c r="E42" s="6">
        <v>39</v>
      </c>
      <c r="F42" s="6">
        <v>3.21</v>
      </c>
      <c r="G42" s="6" t="s">
        <v>20</v>
      </c>
      <c r="H42" s="6" t="s">
        <v>20</v>
      </c>
    </row>
    <row r="43" ht="20" customHeight="1" spans="1:8">
      <c r="A43" s="6">
        <v>40</v>
      </c>
      <c r="B43" s="11">
        <v>25016116</v>
      </c>
      <c r="C43" s="12" t="s">
        <v>52</v>
      </c>
      <c r="D43" s="57">
        <f>VLOOKUP(B43,[1]Sheet1!$C$2:$R$153,16,FALSE)</f>
        <v>77.893</v>
      </c>
      <c r="E43" s="6">
        <v>40</v>
      </c>
      <c r="F43" s="6">
        <v>3.18</v>
      </c>
      <c r="G43" s="6">
        <v>490</v>
      </c>
      <c r="H43" s="6" t="s">
        <v>20</v>
      </c>
    </row>
    <row r="44" ht="20" customHeight="1" spans="1:8">
      <c r="A44" s="6">
        <v>41</v>
      </c>
      <c r="B44" s="6">
        <v>25016111</v>
      </c>
      <c r="C44" s="6" t="s">
        <v>53</v>
      </c>
      <c r="D44" s="57">
        <f>VLOOKUP(B44,[1]Sheet1!$C$2:$R$153,16,FALSE)</f>
        <v>77.7475</v>
      </c>
      <c r="E44" s="6">
        <v>41</v>
      </c>
      <c r="F44" s="6">
        <v>2.89</v>
      </c>
      <c r="G44" s="6">
        <v>469</v>
      </c>
      <c r="H44" s="6" t="s">
        <v>11</v>
      </c>
    </row>
    <row r="45" ht="20" customHeight="1" spans="1:8">
      <c r="A45" s="6">
        <v>42</v>
      </c>
      <c r="B45" s="11">
        <v>25016103</v>
      </c>
      <c r="C45" s="12" t="s">
        <v>54</v>
      </c>
      <c r="D45" s="57">
        <f>VLOOKUP(B45,[1]Sheet1!$C$2:$R$153,16,FALSE)</f>
        <v>77.6955</v>
      </c>
      <c r="E45" s="6">
        <v>42</v>
      </c>
      <c r="F45" s="6">
        <v>3.16</v>
      </c>
      <c r="G45" s="6">
        <v>457</v>
      </c>
      <c r="H45" s="6" t="s">
        <v>20</v>
      </c>
    </row>
    <row r="46" ht="20" customHeight="1" spans="1:8">
      <c r="A46" s="6">
        <v>43</v>
      </c>
      <c r="B46" s="11">
        <v>25016069</v>
      </c>
      <c r="C46" s="11" t="s">
        <v>55</v>
      </c>
      <c r="D46" s="57">
        <f>VLOOKUP(B46,[1]Sheet1!$C$2:$R$153,16,FALSE)</f>
        <v>77.6155</v>
      </c>
      <c r="E46" s="6">
        <v>43</v>
      </c>
      <c r="F46" s="6">
        <v>3.1</v>
      </c>
      <c r="G46" s="6">
        <v>538</v>
      </c>
      <c r="H46" s="6" t="s">
        <v>20</v>
      </c>
    </row>
    <row r="47" ht="20" customHeight="1" spans="1:8">
      <c r="A47" s="6">
        <v>44</v>
      </c>
      <c r="B47" s="11">
        <v>25016019</v>
      </c>
      <c r="C47" s="11" t="s">
        <v>56</v>
      </c>
      <c r="D47" s="57">
        <f>VLOOKUP(B47,[1]Sheet1!$C$2:$R$153,16,FALSE)</f>
        <v>77.5505</v>
      </c>
      <c r="E47" s="6">
        <v>44</v>
      </c>
      <c r="F47" s="6">
        <v>3.48</v>
      </c>
      <c r="G47" s="6">
        <v>474</v>
      </c>
      <c r="H47" s="6" t="s">
        <v>11</v>
      </c>
    </row>
    <row r="48" ht="20" customHeight="1" spans="1:8">
      <c r="A48" s="6">
        <v>45</v>
      </c>
      <c r="B48" s="11">
        <v>25016075</v>
      </c>
      <c r="C48" s="11" t="s">
        <v>57</v>
      </c>
      <c r="D48" s="57">
        <f>VLOOKUP(B48,[1]Sheet1!$C$2:$R$153,16,FALSE)</f>
        <v>77.494</v>
      </c>
      <c r="E48" s="6">
        <v>45</v>
      </c>
      <c r="F48" s="6">
        <v>3.09</v>
      </c>
      <c r="G48" s="6">
        <v>475</v>
      </c>
      <c r="H48" s="6" t="s">
        <v>20</v>
      </c>
    </row>
    <row r="49" ht="20" customHeight="1" spans="1:8">
      <c r="A49" s="6">
        <v>46</v>
      </c>
      <c r="B49" s="6">
        <v>25016097</v>
      </c>
      <c r="C49" s="6" t="s">
        <v>58</v>
      </c>
      <c r="D49" s="57">
        <f>VLOOKUP(B49,[1]Sheet1!$C$2:$R$153,16,FALSE)</f>
        <v>77.4925</v>
      </c>
      <c r="E49" s="6">
        <v>46</v>
      </c>
      <c r="F49" s="6">
        <v>2.75</v>
      </c>
      <c r="G49" s="6">
        <v>461</v>
      </c>
      <c r="H49" s="6" t="s">
        <v>11</v>
      </c>
    </row>
    <row r="50" ht="20" customHeight="1" spans="1:8">
      <c r="A50" s="6">
        <v>47</v>
      </c>
      <c r="B50" s="6">
        <v>25016038</v>
      </c>
      <c r="C50" s="7" t="s">
        <v>59</v>
      </c>
      <c r="D50" s="57">
        <f>VLOOKUP(B50,[1]Sheet1!$C$2:$R$153,16,FALSE)</f>
        <v>77.4765</v>
      </c>
      <c r="E50" s="6">
        <v>47</v>
      </c>
      <c r="F50" s="6">
        <v>2.29</v>
      </c>
      <c r="G50" s="6">
        <v>473</v>
      </c>
      <c r="H50" s="6" t="s">
        <v>32</v>
      </c>
    </row>
    <row r="51" ht="20" customHeight="1" spans="1:8">
      <c r="A51" s="6">
        <v>48</v>
      </c>
      <c r="B51" s="6">
        <v>25016056</v>
      </c>
      <c r="C51" s="6" t="s">
        <v>60</v>
      </c>
      <c r="D51" s="57">
        <f>VLOOKUP(B51,[1]Sheet1!$C$2:$R$153,16,FALSE)</f>
        <v>77.2575</v>
      </c>
      <c r="E51" s="6">
        <v>48</v>
      </c>
      <c r="F51" s="6">
        <v>3.14</v>
      </c>
      <c r="G51" s="6">
        <v>536</v>
      </c>
      <c r="H51" s="6" t="s">
        <v>11</v>
      </c>
    </row>
    <row r="52" ht="20" customHeight="1" spans="1:8">
      <c r="A52" s="6">
        <v>49</v>
      </c>
      <c r="B52" s="11">
        <v>25016144</v>
      </c>
      <c r="C52" s="11" t="s">
        <v>61</v>
      </c>
      <c r="D52" s="57">
        <f>VLOOKUP(B52,[1]Sheet1!$C$2:$R$153,16,FALSE)</f>
        <v>77.241</v>
      </c>
      <c r="E52" s="6">
        <v>49</v>
      </c>
      <c r="F52" s="6">
        <v>3.1</v>
      </c>
      <c r="G52" s="6">
        <v>415</v>
      </c>
      <c r="H52" s="6" t="s">
        <v>11</v>
      </c>
    </row>
    <row r="53" ht="20" customHeight="1" spans="1:8">
      <c r="A53" s="6">
        <v>50</v>
      </c>
      <c r="B53" s="11">
        <v>24015059</v>
      </c>
      <c r="C53" s="11" t="s">
        <v>62</v>
      </c>
      <c r="D53" s="57">
        <f>VLOOKUP(B53,[1]Sheet1!$C$2:$R$153,16,FALSE)</f>
        <v>77.038</v>
      </c>
      <c r="E53" s="6">
        <v>50</v>
      </c>
      <c r="F53" s="6">
        <v>2.91</v>
      </c>
      <c r="G53" s="6" t="s">
        <v>20</v>
      </c>
      <c r="H53" s="6" t="s">
        <v>20</v>
      </c>
    </row>
    <row r="54" ht="20" customHeight="1" spans="1:8">
      <c r="A54" s="6">
        <v>51</v>
      </c>
      <c r="B54" s="6">
        <v>25016121</v>
      </c>
      <c r="C54" s="7" t="s">
        <v>63</v>
      </c>
      <c r="D54" s="57">
        <f>VLOOKUP(B54,[1]Sheet1!$C$2:$R$153,16,FALSE)</f>
        <v>76.9435</v>
      </c>
      <c r="E54" s="6">
        <v>51</v>
      </c>
      <c r="F54" s="6">
        <v>2.85</v>
      </c>
      <c r="G54" s="6">
        <v>548</v>
      </c>
      <c r="H54" s="6" t="s">
        <v>11</v>
      </c>
    </row>
    <row r="55" ht="20" customHeight="1" spans="1:8">
      <c r="A55" s="6">
        <v>52</v>
      </c>
      <c r="B55" s="11">
        <v>25016068</v>
      </c>
      <c r="C55" s="11" t="s">
        <v>64</v>
      </c>
      <c r="D55" s="57">
        <f>VLOOKUP(B55,[1]Sheet1!$C$2:$R$153,16,FALSE)</f>
        <v>76.8905</v>
      </c>
      <c r="E55" s="6">
        <v>52</v>
      </c>
      <c r="F55" s="6">
        <v>2.91</v>
      </c>
      <c r="G55" s="6">
        <v>470</v>
      </c>
      <c r="H55" s="6" t="s">
        <v>11</v>
      </c>
    </row>
    <row r="56" ht="20" customHeight="1" spans="1:8">
      <c r="A56" s="6">
        <v>53</v>
      </c>
      <c r="B56" s="11">
        <v>25016106</v>
      </c>
      <c r="C56" s="12" t="s">
        <v>65</v>
      </c>
      <c r="D56" s="57">
        <f>VLOOKUP(B56,[1]Sheet1!$C$2:$R$153,16,FALSE)</f>
        <v>76.8125</v>
      </c>
      <c r="E56" s="6">
        <v>53</v>
      </c>
      <c r="F56" s="6">
        <v>2.99</v>
      </c>
      <c r="G56" s="6">
        <v>509</v>
      </c>
      <c r="H56" s="6" t="s">
        <v>11</v>
      </c>
    </row>
    <row r="57" ht="20" customHeight="1" spans="1:8">
      <c r="A57" s="6">
        <v>54</v>
      </c>
      <c r="B57" s="11">
        <v>25016124</v>
      </c>
      <c r="C57" s="11" t="s">
        <v>66</v>
      </c>
      <c r="D57" s="57">
        <f>VLOOKUP(B57,[1]Sheet1!$C$2:$R$153,16,FALSE)</f>
        <v>76.791</v>
      </c>
      <c r="E57" s="6">
        <v>54</v>
      </c>
      <c r="F57" s="6">
        <v>3.38</v>
      </c>
      <c r="G57" s="6">
        <v>415</v>
      </c>
      <c r="H57" s="6" t="s">
        <v>11</v>
      </c>
    </row>
    <row r="58" ht="20" customHeight="1" spans="1:8">
      <c r="A58" s="6">
        <v>55</v>
      </c>
      <c r="B58" s="11">
        <v>25016059</v>
      </c>
      <c r="C58" s="11" t="s">
        <v>67</v>
      </c>
      <c r="D58" s="57">
        <f>VLOOKUP(B58,[1]Sheet1!$C$2:$R$153,16,FALSE)</f>
        <v>76.704</v>
      </c>
      <c r="E58" s="6">
        <v>55</v>
      </c>
      <c r="F58" s="6">
        <v>2.9</v>
      </c>
      <c r="G58" s="6">
        <v>459</v>
      </c>
      <c r="H58" s="6" t="s">
        <v>11</v>
      </c>
    </row>
    <row r="59" ht="20" customHeight="1" spans="1:8">
      <c r="A59" s="6">
        <v>56</v>
      </c>
      <c r="B59" s="11">
        <v>25016055</v>
      </c>
      <c r="C59" s="11" t="s">
        <v>68</v>
      </c>
      <c r="D59" s="57">
        <f>VLOOKUP(B59,[1]Sheet1!$C$2:$R$153,16,FALSE)</f>
        <v>76.601</v>
      </c>
      <c r="E59" s="6">
        <v>56</v>
      </c>
      <c r="F59" s="6">
        <v>2.79</v>
      </c>
      <c r="G59" s="6">
        <v>454</v>
      </c>
      <c r="H59" s="6" t="s">
        <v>11</v>
      </c>
    </row>
    <row r="60" ht="20" customHeight="1" spans="1:8">
      <c r="A60" s="6">
        <v>57</v>
      </c>
      <c r="B60" s="6">
        <v>25016003</v>
      </c>
      <c r="C60" s="6" t="s">
        <v>69</v>
      </c>
      <c r="D60" s="57">
        <f>VLOOKUP(B60,[1]Sheet1!$C$2:$R$153,16,FALSE)</f>
        <v>76.4795</v>
      </c>
      <c r="E60" s="6">
        <v>57</v>
      </c>
      <c r="F60" s="6">
        <v>2.84</v>
      </c>
      <c r="G60" s="6">
        <v>514</v>
      </c>
      <c r="H60" s="6" t="s">
        <v>11</v>
      </c>
    </row>
    <row r="61" ht="20" customHeight="1" spans="1:8">
      <c r="A61" s="6">
        <v>58</v>
      </c>
      <c r="B61" s="11">
        <v>25016133</v>
      </c>
      <c r="C61" s="12" t="s">
        <v>70</v>
      </c>
      <c r="D61" s="57">
        <f>VLOOKUP(B61,[1]Sheet1!$C$2:$R$153,16,FALSE)</f>
        <v>76.44</v>
      </c>
      <c r="E61" s="6">
        <v>58</v>
      </c>
      <c r="F61" s="6">
        <v>2.86</v>
      </c>
      <c r="G61" s="6" t="s">
        <v>20</v>
      </c>
      <c r="H61" s="6" t="s">
        <v>11</v>
      </c>
    </row>
    <row r="62" ht="20" customHeight="1" spans="1:8">
      <c r="A62" s="6">
        <v>59</v>
      </c>
      <c r="B62" s="11">
        <v>25016065</v>
      </c>
      <c r="C62" s="11" t="s">
        <v>71</v>
      </c>
      <c r="D62" s="57">
        <f>VLOOKUP(B62,[1]Sheet1!$C$2:$R$153,16,FALSE)</f>
        <v>76.43</v>
      </c>
      <c r="E62" s="6">
        <v>59</v>
      </c>
      <c r="F62" s="6">
        <v>2.77</v>
      </c>
      <c r="G62" s="6">
        <v>502</v>
      </c>
      <c r="H62" s="6" t="s">
        <v>11</v>
      </c>
    </row>
    <row r="63" ht="20" customHeight="1" spans="1:8">
      <c r="A63" s="6">
        <v>60</v>
      </c>
      <c r="B63" s="11">
        <v>25016042</v>
      </c>
      <c r="C63" s="12" t="s">
        <v>72</v>
      </c>
      <c r="D63" s="57">
        <f>VLOOKUP(B63,[1]Sheet1!$C$2:$R$153,16,FALSE)</f>
        <v>76.385</v>
      </c>
      <c r="E63" s="6">
        <v>60</v>
      </c>
      <c r="F63" s="6">
        <v>2.97</v>
      </c>
      <c r="G63" s="6">
        <v>469</v>
      </c>
      <c r="H63" s="6" t="s">
        <v>11</v>
      </c>
    </row>
    <row r="64" ht="20" customHeight="1" spans="1:8">
      <c r="A64" s="6">
        <v>61</v>
      </c>
      <c r="B64" s="11">
        <v>25016041</v>
      </c>
      <c r="C64" s="11" t="s">
        <v>73</v>
      </c>
      <c r="D64" s="57">
        <f>VLOOKUP(B64,[1]Sheet1!$C$2:$R$153,16,FALSE)</f>
        <v>76.369</v>
      </c>
      <c r="E64" s="6">
        <v>61</v>
      </c>
      <c r="F64" s="6">
        <v>3.26</v>
      </c>
      <c r="G64" s="6">
        <v>567</v>
      </c>
      <c r="H64" s="6" t="s">
        <v>11</v>
      </c>
    </row>
    <row r="65" ht="20" customHeight="1" spans="1:8">
      <c r="A65" s="6">
        <v>62</v>
      </c>
      <c r="B65" s="6">
        <v>25016008</v>
      </c>
      <c r="C65" s="7" t="s">
        <v>74</v>
      </c>
      <c r="D65" s="57">
        <f>VLOOKUP(B65,[1]Sheet1!$C$2:$R$153,16,FALSE)</f>
        <v>76.363</v>
      </c>
      <c r="E65" s="6">
        <v>62</v>
      </c>
      <c r="F65" s="6">
        <v>2.91</v>
      </c>
      <c r="G65" s="6">
        <v>526</v>
      </c>
      <c r="H65" s="6" t="s">
        <v>11</v>
      </c>
    </row>
    <row r="66" ht="20" customHeight="1" spans="1:8">
      <c r="A66" s="6">
        <v>63</v>
      </c>
      <c r="B66" s="11">
        <v>25016090</v>
      </c>
      <c r="C66" s="11" t="s">
        <v>75</v>
      </c>
      <c r="D66" s="57">
        <f>VLOOKUP(B66,[1]Sheet1!$C$2:$R$153,16,FALSE)</f>
        <v>76.2725</v>
      </c>
      <c r="E66" s="6">
        <v>63</v>
      </c>
      <c r="F66" s="6">
        <v>2.82</v>
      </c>
      <c r="G66" s="6">
        <v>486</v>
      </c>
      <c r="H66" s="6" t="s">
        <v>11</v>
      </c>
    </row>
    <row r="67" ht="20" customHeight="1" spans="1:8">
      <c r="A67" s="6">
        <v>64</v>
      </c>
      <c r="B67" s="11">
        <v>25016040</v>
      </c>
      <c r="C67" s="11" t="s">
        <v>76</v>
      </c>
      <c r="D67" s="57">
        <f>VLOOKUP(B67,[1]Sheet1!$C$2:$R$153,16,FALSE)</f>
        <v>76.1805</v>
      </c>
      <c r="E67" s="6">
        <v>64</v>
      </c>
      <c r="F67" s="6">
        <v>2.75</v>
      </c>
      <c r="G67" s="6">
        <v>483</v>
      </c>
      <c r="H67" s="6" t="s">
        <v>11</v>
      </c>
    </row>
    <row r="68" ht="20" customHeight="1" spans="1:8">
      <c r="A68" s="6">
        <v>65</v>
      </c>
      <c r="B68" s="11">
        <v>25012073</v>
      </c>
      <c r="C68" s="11" t="s">
        <v>77</v>
      </c>
      <c r="D68" s="57">
        <f>VLOOKUP(B68,[1]Sheet1!$C$2:$R$153,16,FALSE)</f>
        <v>76.1375</v>
      </c>
      <c r="E68" s="6">
        <v>65</v>
      </c>
      <c r="F68" s="6">
        <v>3.03</v>
      </c>
      <c r="G68" s="6">
        <v>527</v>
      </c>
      <c r="H68" s="6" t="s">
        <v>11</v>
      </c>
    </row>
    <row r="69" ht="20" customHeight="1" spans="1:8">
      <c r="A69" s="6">
        <v>66</v>
      </c>
      <c r="B69" s="11">
        <v>25016024</v>
      </c>
      <c r="C69" s="11" t="s">
        <v>78</v>
      </c>
      <c r="D69" s="57">
        <f>VLOOKUP(B69,[1]Sheet1!$C$2:$R$153,16,FALSE)</f>
        <v>76.1065</v>
      </c>
      <c r="E69" s="6">
        <v>66</v>
      </c>
      <c r="F69" s="6">
        <v>3.07</v>
      </c>
      <c r="G69" s="6">
        <v>505</v>
      </c>
      <c r="H69" s="6" t="s">
        <v>11</v>
      </c>
    </row>
    <row r="70" ht="20" customHeight="1" spans="1:8">
      <c r="A70" s="6">
        <v>67</v>
      </c>
      <c r="B70" s="11">
        <v>25016136</v>
      </c>
      <c r="C70" s="11" t="s">
        <v>79</v>
      </c>
      <c r="D70" s="57">
        <f>VLOOKUP(B70,[1]Sheet1!$C$2:$R$153,16,FALSE)</f>
        <v>76.012</v>
      </c>
      <c r="E70" s="6">
        <v>67</v>
      </c>
      <c r="F70" s="6">
        <v>3.33</v>
      </c>
      <c r="G70" s="6" t="s">
        <v>20</v>
      </c>
      <c r="H70" s="6" t="s">
        <v>11</v>
      </c>
    </row>
    <row r="71" ht="20" customHeight="1" spans="1:8">
      <c r="A71" s="6">
        <v>68</v>
      </c>
      <c r="B71" s="11">
        <v>25016049</v>
      </c>
      <c r="C71" s="11" t="s">
        <v>80</v>
      </c>
      <c r="D71" s="57">
        <f>VLOOKUP(B71,[1]Sheet1!$C$2:$R$153,16,FALSE)</f>
        <v>75.9895</v>
      </c>
      <c r="E71" s="6">
        <v>68</v>
      </c>
      <c r="F71" s="6">
        <v>2.91</v>
      </c>
      <c r="G71" s="6">
        <v>463</v>
      </c>
      <c r="H71" s="6" t="s">
        <v>11</v>
      </c>
    </row>
    <row r="72" ht="20" customHeight="1" spans="1:8">
      <c r="A72" s="6">
        <v>69</v>
      </c>
      <c r="B72" s="11">
        <v>25016092</v>
      </c>
      <c r="C72" s="11" t="s">
        <v>81</v>
      </c>
      <c r="D72" s="57">
        <f>VLOOKUP(B72,[1]Sheet1!$C$2:$R$153,16,FALSE)</f>
        <v>75.9255</v>
      </c>
      <c r="E72" s="6">
        <v>69</v>
      </c>
      <c r="F72" s="6">
        <v>2.93</v>
      </c>
      <c r="G72" s="6">
        <v>544</v>
      </c>
      <c r="H72" s="6" t="s">
        <v>11</v>
      </c>
    </row>
    <row r="73" ht="20" customHeight="1" spans="1:8">
      <c r="A73" s="6">
        <v>70</v>
      </c>
      <c r="B73" s="11">
        <v>25016006</v>
      </c>
      <c r="C73" s="11" t="s">
        <v>82</v>
      </c>
      <c r="D73" s="57">
        <f>VLOOKUP(B73,[1]Sheet1!$C$2:$R$153,16,FALSE)</f>
        <v>75.743</v>
      </c>
      <c r="E73" s="6">
        <v>70</v>
      </c>
      <c r="F73" s="6">
        <v>2.87</v>
      </c>
      <c r="G73" s="6">
        <v>466</v>
      </c>
      <c r="H73" s="6" t="s">
        <v>11</v>
      </c>
    </row>
    <row r="74" ht="20" customHeight="1" spans="1:8">
      <c r="A74" s="6">
        <v>71</v>
      </c>
      <c r="B74" s="11">
        <v>25016086</v>
      </c>
      <c r="C74" s="11" t="s">
        <v>83</v>
      </c>
      <c r="D74" s="57">
        <f>VLOOKUP(B74,[1]Sheet1!$C$2:$R$153,16,FALSE)</f>
        <v>75.6845</v>
      </c>
      <c r="E74" s="6">
        <v>71</v>
      </c>
      <c r="F74" s="6">
        <v>2.92</v>
      </c>
      <c r="G74" s="6">
        <v>511</v>
      </c>
      <c r="H74" s="6" t="s">
        <v>11</v>
      </c>
    </row>
    <row r="75" ht="20" customHeight="1" spans="1:8">
      <c r="A75" s="6">
        <v>72</v>
      </c>
      <c r="B75" s="11">
        <v>25016114</v>
      </c>
      <c r="C75" s="11" t="s">
        <v>84</v>
      </c>
      <c r="D75" s="57">
        <f>VLOOKUP(B75,[1]Sheet1!$C$2:$R$153,16,FALSE)</f>
        <v>75.6035</v>
      </c>
      <c r="E75" s="6">
        <v>72</v>
      </c>
      <c r="F75" s="6">
        <v>2.61</v>
      </c>
      <c r="G75" s="6">
        <v>463</v>
      </c>
      <c r="H75" s="6" t="s">
        <v>11</v>
      </c>
    </row>
    <row r="76" ht="20" customHeight="1" spans="1:8">
      <c r="A76" s="6">
        <v>73</v>
      </c>
      <c r="B76" s="11">
        <v>25016089</v>
      </c>
      <c r="C76" s="11" t="s">
        <v>85</v>
      </c>
      <c r="D76" s="57">
        <f>VLOOKUP(B76,[1]Sheet1!$C$2:$R$153,16,FALSE)</f>
        <v>75.4965</v>
      </c>
      <c r="E76" s="6">
        <v>73</v>
      </c>
      <c r="F76" s="6">
        <v>3.03</v>
      </c>
      <c r="G76" s="6">
        <v>470</v>
      </c>
      <c r="H76" s="6" t="s">
        <v>11</v>
      </c>
    </row>
    <row r="77" ht="20" customHeight="1" spans="1:8">
      <c r="A77" s="6">
        <v>74</v>
      </c>
      <c r="B77" s="6">
        <v>25016045</v>
      </c>
      <c r="C77" s="6" t="s">
        <v>86</v>
      </c>
      <c r="D77" s="57">
        <f>VLOOKUP(B77,[1]Sheet1!$C$2:$R$153,16,FALSE)</f>
        <v>75.4465</v>
      </c>
      <c r="E77" s="6">
        <v>74</v>
      </c>
      <c r="F77" s="6">
        <v>3</v>
      </c>
      <c r="G77" s="6">
        <v>437</v>
      </c>
      <c r="H77" s="6" t="s">
        <v>11</v>
      </c>
    </row>
    <row r="78" ht="20" customHeight="1" spans="1:8">
      <c r="A78" s="6">
        <v>75</v>
      </c>
      <c r="B78" s="11">
        <v>25016102</v>
      </c>
      <c r="C78" s="11" t="s">
        <v>87</v>
      </c>
      <c r="D78" s="57">
        <f>VLOOKUP(B78,[1]Sheet1!$C$2:$R$153,16,FALSE)</f>
        <v>75.4005</v>
      </c>
      <c r="E78" s="6">
        <v>75</v>
      </c>
      <c r="F78" s="6">
        <v>3.11</v>
      </c>
      <c r="G78" s="6">
        <v>466</v>
      </c>
      <c r="H78" s="6" t="s">
        <v>11</v>
      </c>
    </row>
    <row r="79" ht="20" customHeight="1" spans="1:8">
      <c r="A79" s="6">
        <v>76</v>
      </c>
      <c r="B79" s="11">
        <v>25016058</v>
      </c>
      <c r="C79" s="11" t="s">
        <v>88</v>
      </c>
      <c r="D79" s="57">
        <f>VLOOKUP(B79,[1]Sheet1!$C$2:$R$153,16,FALSE)</f>
        <v>75.379</v>
      </c>
      <c r="E79" s="6">
        <v>76</v>
      </c>
      <c r="F79" s="6">
        <v>2.79</v>
      </c>
      <c r="G79" s="6">
        <v>480</v>
      </c>
      <c r="H79" s="6" t="s">
        <v>11</v>
      </c>
    </row>
    <row r="80" ht="20" customHeight="1" spans="1:8">
      <c r="A80" s="6">
        <v>77</v>
      </c>
      <c r="B80" s="11">
        <v>25016046</v>
      </c>
      <c r="C80" s="11" t="s">
        <v>89</v>
      </c>
      <c r="D80" s="57">
        <f>VLOOKUP(B80,[1]Sheet1!$C$2:$R$153,16,FALSE)</f>
        <v>75.3625</v>
      </c>
      <c r="E80" s="6">
        <v>77</v>
      </c>
      <c r="F80" s="6">
        <v>2.96</v>
      </c>
      <c r="G80" s="6">
        <v>462</v>
      </c>
      <c r="H80" s="6" t="s">
        <v>11</v>
      </c>
    </row>
    <row r="81" ht="20" customHeight="1" spans="1:8">
      <c r="A81" s="6">
        <v>78</v>
      </c>
      <c r="B81" s="11">
        <v>25016115</v>
      </c>
      <c r="C81" s="11" t="s">
        <v>90</v>
      </c>
      <c r="D81" s="57">
        <f>VLOOKUP(B81,[1]Sheet1!$C$2:$R$153,16,FALSE)</f>
        <v>75.2145</v>
      </c>
      <c r="E81" s="6">
        <v>78</v>
      </c>
      <c r="F81" s="6">
        <v>2.82</v>
      </c>
      <c r="G81" s="6" t="s">
        <v>20</v>
      </c>
      <c r="H81" s="6" t="s">
        <v>11</v>
      </c>
    </row>
    <row r="82" ht="20" customHeight="1" spans="1:8">
      <c r="A82" s="6">
        <v>79</v>
      </c>
      <c r="B82" s="6">
        <v>25016011</v>
      </c>
      <c r="C82" s="7" t="s">
        <v>91</v>
      </c>
      <c r="D82" s="57">
        <f>VLOOKUP(B82,[1]Sheet1!$C$2:$R$153,16,FALSE)</f>
        <v>75.1895</v>
      </c>
      <c r="E82" s="6">
        <v>79</v>
      </c>
      <c r="F82" s="6">
        <v>3.03</v>
      </c>
      <c r="G82" s="6">
        <v>459</v>
      </c>
      <c r="H82" s="6" t="s">
        <v>11</v>
      </c>
    </row>
    <row r="83" ht="20" customHeight="1" spans="1:8">
      <c r="A83" s="6">
        <v>80</v>
      </c>
      <c r="B83" s="6">
        <v>25016145</v>
      </c>
      <c r="C83" s="6" t="s">
        <v>92</v>
      </c>
      <c r="D83" s="57">
        <f>VLOOKUP(B83,[1]Sheet1!$C$2:$R$153,16,FALSE)</f>
        <v>75.052</v>
      </c>
      <c r="E83" s="6">
        <v>80</v>
      </c>
      <c r="F83" s="6">
        <v>2.8</v>
      </c>
      <c r="G83" s="6" t="s">
        <v>20</v>
      </c>
      <c r="H83" s="6" t="s">
        <v>11</v>
      </c>
    </row>
    <row r="84" ht="20" customHeight="1" spans="1:8">
      <c r="A84" s="6">
        <v>81</v>
      </c>
      <c r="B84" s="11">
        <v>25016060</v>
      </c>
      <c r="C84" s="12" t="s">
        <v>93</v>
      </c>
      <c r="D84" s="57">
        <f>VLOOKUP(B84,[1]Sheet1!$C$2:$R$153,16,FALSE)</f>
        <v>74.895</v>
      </c>
      <c r="E84" s="6">
        <v>81</v>
      </c>
      <c r="F84" s="6">
        <v>2.68</v>
      </c>
      <c r="G84" s="6">
        <v>470</v>
      </c>
      <c r="H84" s="6" t="s">
        <v>11</v>
      </c>
    </row>
    <row r="85" ht="20" customHeight="1" spans="1:8">
      <c r="A85" s="6">
        <v>82</v>
      </c>
      <c r="B85" s="6">
        <v>25016100</v>
      </c>
      <c r="C85" s="6" t="s">
        <v>94</v>
      </c>
      <c r="D85" s="57">
        <f>VLOOKUP(B85,[1]Sheet1!$C$2:$R$153,16,FALSE)</f>
        <v>74.877</v>
      </c>
      <c r="E85" s="6">
        <v>82</v>
      </c>
      <c r="F85" s="6">
        <v>2.77</v>
      </c>
      <c r="G85" s="6">
        <v>454</v>
      </c>
      <c r="H85" s="6" t="s">
        <v>11</v>
      </c>
    </row>
    <row r="86" ht="20" customHeight="1" spans="1:8">
      <c r="A86" s="6">
        <v>83</v>
      </c>
      <c r="B86" s="11">
        <v>25016108</v>
      </c>
      <c r="C86" s="11" t="s">
        <v>95</v>
      </c>
      <c r="D86" s="57">
        <f>VLOOKUP(B86,[1]Sheet1!$C$2:$R$153,16,FALSE)</f>
        <v>74.8055</v>
      </c>
      <c r="E86" s="6">
        <v>83</v>
      </c>
      <c r="F86" s="6">
        <v>3</v>
      </c>
      <c r="G86" s="6">
        <v>450</v>
      </c>
      <c r="H86" s="6" t="s">
        <v>11</v>
      </c>
    </row>
    <row r="87" ht="20" customHeight="1" spans="1:8">
      <c r="A87" s="6">
        <v>84</v>
      </c>
      <c r="B87" s="11">
        <v>25016047</v>
      </c>
      <c r="C87" s="11" t="s">
        <v>96</v>
      </c>
      <c r="D87" s="57">
        <f>VLOOKUP(B87,[1]Sheet1!$C$2:$R$153,16,FALSE)</f>
        <v>74.671</v>
      </c>
      <c r="E87" s="6">
        <v>84</v>
      </c>
      <c r="F87" s="6">
        <v>2.89</v>
      </c>
      <c r="G87" s="6">
        <v>472</v>
      </c>
      <c r="H87" s="6" t="s">
        <v>11</v>
      </c>
    </row>
    <row r="88" ht="20" customHeight="1" spans="1:8">
      <c r="A88" s="6">
        <v>85</v>
      </c>
      <c r="B88" s="11">
        <v>25016037</v>
      </c>
      <c r="C88" s="11" t="s">
        <v>97</v>
      </c>
      <c r="D88" s="57">
        <f>VLOOKUP(B88,[1]Sheet1!$C$2:$R$153,16,FALSE)</f>
        <v>74.6525</v>
      </c>
      <c r="E88" s="6">
        <v>85</v>
      </c>
      <c r="F88" s="6">
        <v>2.84</v>
      </c>
      <c r="G88" s="6">
        <v>479</v>
      </c>
      <c r="H88" s="6" t="s">
        <v>11</v>
      </c>
    </row>
    <row r="89" ht="20" customHeight="1" spans="1:8">
      <c r="A89" s="6">
        <v>86</v>
      </c>
      <c r="B89" s="11">
        <v>25016146</v>
      </c>
      <c r="C89" s="11" t="s">
        <v>98</v>
      </c>
      <c r="D89" s="57">
        <f>VLOOKUP(B89,[1]Sheet1!$C$2:$R$153,16,FALSE)</f>
        <v>74.478</v>
      </c>
      <c r="E89" s="6">
        <v>86</v>
      </c>
      <c r="F89" s="6">
        <v>2.76</v>
      </c>
      <c r="G89" s="6">
        <v>384</v>
      </c>
      <c r="H89" s="6" t="s">
        <v>11</v>
      </c>
    </row>
    <row r="90" ht="20" customHeight="1" spans="1:8">
      <c r="A90" s="6">
        <v>87</v>
      </c>
      <c r="B90" s="11">
        <v>25016050</v>
      </c>
      <c r="C90" s="11" t="s">
        <v>99</v>
      </c>
      <c r="D90" s="57">
        <f>VLOOKUP(B90,[1]Sheet1!$C$2:$R$153,16,FALSE)</f>
        <v>74.396</v>
      </c>
      <c r="E90" s="6">
        <v>87</v>
      </c>
      <c r="F90" s="6">
        <v>2.76</v>
      </c>
      <c r="G90" s="6">
        <v>490</v>
      </c>
      <c r="H90" s="6" t="s">
        <v>11</v>
      </c>
    </row>
    <row r="91" ht="20" customHeight="1" spans="1:8">
      <c r="A91" s="6">
        <v>88</v>
      </c>
      <c r="B91" s="6">
        <v>25016031</v>
      </c>
      <c r="C91" s="6" t="s">
        <v>100</v>
      </c>
      <c r="D91" s="57">
        <f>VLOOKUP(B91,[1]Sheet1!$C$2:$R$153,16,FALSE)</f>
        <v>74.21</v>
      </c>
      <c r="E91" s="6">
        <v>88</v>
      </c>
      <c r="F91" s="6">
        <v>2.61</v>
      </c>
      <c r="G91" s="6">
        <v>474</v>
      </c>
      <c r="H91" s="6" t="s">
        <v>11</v>
      </c>
    </row>
    <row r="92" ht="20" customHeight="1" spans="1:8">
      <c r="A92" s="6">
        <v>89</v>
      </c>
      <c r="B92" s="6">
        <v>25016137</v>
      </c>
      <c r="C92" s="6" t="s">
        <v>101</v>
      </c>
      <c r="D92" s="57">
        <f>VLOOKUP(B92,[1]Sheet1!$C$2:$R$153,16,FALSE)</f>
        <v>74.17</v>
      </c>
      <c r="E92" s="6">
        <v>89</v>
      </c>
      <c r="F92" s="6">
        <v>5.29</v>
      </c>
      <c r="G92" s="6">
        <v>529</v>
      </c>
      <c r="H92" s="6" t="s">
        <v>11</v>
      </c>
    </row>
    <row r="93" ht="20" customHeight="1" spans="1:8">
      <c r="A93" s="6">
        <v>90</v>
      </c>
      <c r="B93" s="6">
        <v>25016109</v>
      </c>
      <c r="C93" s="6" t="s">
        <v>102</v>
      </c>
      <c r="D93" s="57">
        <f>VLOOKUP(B93,[1]Sheet1!$C$2:$R$153,16,FALSE)</f>
        <v>74.164</v>
      </c>
      <c r="E93" s="6">
        <v>90</v>
      </c>
      <c r="F93" s="6">
        <v>2.83</v>
      </c>
      <c r="G93" s="6">
        <v>565</v>
      </c>
      <c r="H93" s="6" t="s">
        <v>11</v>
      </c>
    </row>
    <row r="94" ht="20" customHeight="1" spans="1:8">
      <c r="A94" s="6">
        <v>91</v>
      </c>
      <c r="B94" s="6">
        <v>25016083</v>
      </c>
      <c r="C94" s="6" t="s">
        <v>103</v>
      </c>
      <c r="D94" s="57">
        <f>VLOOKUP(B94,[1]Sheet1!$C$2:$R$153,16,FALSE)</f>
        <v>74.081</v>
      </c>
      <c r="E94" s="6">
        <v>91</v>
      </c>
      <c r="F94" s="6">
        <v>2.96</v>
      </c>
      <c r="G94" s="6">
        <v>451</v>
      </c>
      <c r="H94" s="6" t="s">
        <v>11</v>
      </c>
    </row>
    <row r="95" ht="20" customHeight="1" spans="1:8">
      <c r="A95" s="6">
        <v>92</v>
      </c>
      <c r="B95" s="11">
        <v>25016027</v>
      </c>
      <c r="C95" s="12" t="s">
        <v>104</v>
      </c>
      <c r="D95" s="57">
        <f>VLOOKUP(B95,[1]Sheet1!$C$2:$R$153,16,FALSE)</f>
        <v>74.022</v>
      </c>
      <c r="E95" s="6">
        <v>92</v>
      </c>
      <c r="F95" s="6">
        <v>3.03</v>
      </c>
      <c r="G95" s="6">
        <v>570</v>
      </c>
      <c r="H95" s="6" t="s">
        <v>11</v>
      </c>
    </row>
    <row r="96" ht="20" customHeight="1" spans="1:8">
      <c r="A96" s="6">
        <v>93</v>
      </c>
      <c r="B96" s="6">
        <v>25016057</v>
      </c>
      <c r="C96" s="6" t="s">
        <v>105</v>
      </c>
      <c r="D96" s="57">
        <f>VLOOKUP(B96,[1]Sheet1!$C$2:$R$153,16,FALSE)</f>
        <v>73.971</v>
      </c>
      <c r="E96" s="6">
        <v>93</v>
      </c>
      <c r="F96" s="6">
        <v>2.86</v>
      </c>
      <c r="G96" s="6">
        <v>503</v>
      </c>
      <c r="H96" s="6" t="s">
        <v>11</v>
      </c>
    </row>
    <row r="97" ht="20" customHeight="1" spans="1:8">
      <c r="A97" s="6">
        <v>94</v>
      </c>
      <c r="B97" s="11">
        <v>25016044</v>
      </c>
      <c r="C97" s="11" t="s">
        <v>106</v>
      </c>
      <c r="D97" s="57">
        <f>VLOOKUP(B97,[1]Sheet1!$C$2:$R$153,16,FALSE)</f>
        <v>73.935</v>
      </c>
      <c r="E97" s="6">
        <v>94</v>
      </c>
      <c r="F97" s="6">
        <v>2.58</v>
      </c>
      <c r="G97" s="6">
        <v>484</v>
      </c>
      <c r="H97" s="6" t="s">
        <v>11</v>
      </c>
    </row>
    <row r="98" ht="20" customHeight="1" spans="1:8">
      <c r="A98" s="6">
        <v>95</v>
      </c>
      <c r="B98" s="11">
        <v>25016014</v>
      </c>
      <c r="C98" s="11" t="s">
        <v>107</v>
      </c>
      <c r="D98" s="57">
        <f>VLOOKUP(B98,[1]Sheet1!$C$2:$R$153,16,FALSE)</f>
        <v>73.806</v>
      </c>
      <c r="E98" s="6">
        <v>95</v>
      </c>
      <c r="F98" s="6">
        <v>2.59</v>
      </c>
      <c r="G98" s="6">
        <v>468</v>
      </c>
      <c r="H98" s="6" t="s">
        <v>11</v>
      </c>
    </row>
    <row r="99" ht="20" customHeight="1" spans="1:8">
      <c r="A99" s="6">
        <v>96</v>
      </c>
      <c r="B99" s="11">
        <v>25016004</v>
      </c>
      <c r="C99" s="11" t="s">
        <v>108</v>
      </c>
      <c r="D99" s="57">
        <f>VLOOKUP(B99,[1]Sheet1!$C$2:$R$153,16,FALSE)</f>
        <v>73.7</v>
      </c>
      <c r="E99" s="6">
        <v>96</v>
      </c>
      <c r="F99" s="6">
        <v>2.72</v>
      </c>
      <c r="G99" s="6">
        <v>513</v>
      </c>
      <c r="H99" s="6" t="s">
        <v>11</v>
      </c>
    </row>
    <row r="100" ht="20" customHeight="1" spans="1:8">
      <c r="A100" s="6">
        <v>97</v>
      </c>
      <c r="B100" s="6">
        <v>25016010</v>
      </c>
      <c r="C100" s="6" t="s">
        <v>109</v>
      </c>
      <c r="D100" s="57">
        <f>VLOOKUP(B100,[1]Sheet1!$C$2:$R$153,16,FALSE)</f>
        <v>73.6505</v>
      </c>
      <c r="E100" s="6">
        <v>97</v>
      </c>
      <c r="F100" s="6">
        <v>2.64</v>
      </c>
      <c r="G100" s="6">
        <v>497</v>
      </c>
      <c r="H100" s="6" t="s">
        <v>11</v>
      </c>
    </row>
    <row r="101" ht="20" customHeight="1" spans="1:8">
      <c r="A101" s="6">
        <v>98</v>
      </c>
      <c r="B101" s="11">
        <v>25016022</v>
      </c>
      <c r="C101" s="11" t="s">
        <v>110</v>
      </c>
      <c r="D101" s="57">
        <f>VLOOKUP(B101,[1]Sheet1!$C$2:$R$153,16,FALSE)</f>
        <v>73.367</v>
      </c>
      <c r="E101" s="6">
        <v>98</v>
      </c>
      <c r="F101" s="6">
        <v>2.63</v>
      </c>
      <c r="G101" s="6">
        <v>449</v>
      </c>
      <c r="H101" s="6" t="s">
        <v>11</v>
      </c>
    </row>
    <row r="102" ht="20" customHeight="1" spans="1:8">
      <c r="A102" s="6">
        <v>99</v>
      </c>
      <c r="B102" s="6">
        <v>25016113</v>
      </c>
      <c r="C102" s="6" t="s">
        <v>111</v>
      </c>
      <c r="D102" s="57">
        <f>VLOOKUP(B102,[1]Sheet1!$C$2:$R$153,16,FALSE)</f>
        <v>73.3405</v>
      </c>
      <c r="E102" s="6">
        <v>99</v>
      </c>
      <c r="F102" s="6">
        <v>2.48</v>
      </c>
      <c r="G102" s="6">
        <v>428</v>
      </c>
      <c r="H102" s="6" t="s">
        <v>11</v>
      </c>
    </row>
    <row r="103" ht="20" customHeight="1" spans="1:8">
      <c r="A103" s="6">
        <v>100</v>
      </c>
      <c r="B103" s="11">
        <v>25016061</v>
      </c>
      <c r="C103" s="11" t="s">
        <v>28</v>
      </c>
      <c r="D103" s="57">
        <f>VLOOKUP(B103,[1]Sheet1!$C$2:$R$153,16,FALSE)</f>
        <v>73.2805</v>
      </c>
      <c r="E103" s="6">
        <v>100</v>
      </c>
      <c r="F103" s="6">
        <v>2.66</v>
      </c>
      <c r="G103" s="6">
        <v>521</v>
      </c>
      <c r="H103" s="6" t="s">
        <v>11</v>
      </c>
    </row>
    <row r="104" ht="20" customHeight="1" spans="1:8">
      <c r="A104" s="6">
        <v>101</v>
      </c>
      <c r="B104" s="11">
        <v>25016088</v>
      </c>
      <c r="C104" s="11" t="s">
        <v>112</v>
      </c>
      <c r="D104" s="57">
        <f>VLOOKUP(B104,[1]Sheet1!$C$2:$R$153,16,FALSE)</f>
        <v>73.245</v>
      </c>
      <c r="E104" s="6">
        <v>101</v>
      </c>
      <c r="F104" s="6">
        <v>2.85</v>
      </c>
      <c r="G104" s="6">
        <v>461</v>
      </c>
      <c r="H104" s="6" t="s">
        <v>32</v>
      </c>
    </row>
    <row r="105" ht="20" customHeight="1" spans="1:8">
      <c r="A105" s="6">
        <v>102</v>
      </c>
      <c r="B105" s="11">
        <v>25016048</v>
      </c>
      <c r="C105" s="11" t="s">
        <v>113</v>
      </c>
      <c r="D105" s="57">
        <f>VLOOKUP(B105,[1]Sheet1!$C$2:$R$153,16,FALSE)</f>
        <v>73.1805</v>
      </c>
      <c r="E105" s="6">
        <v>102</v>
      </c>
      <c r="F105" s="6">
        <v>2.59</v>
      </c>
      <c r="G105" s="6">
        <v>471</v>
      </c>
      <c r="H105" s="6" t="s">
        <v>11</v>
      </c>
    </row>
    <row r="106" ht="20" customHeight="1" spans="1:8">
      <c r="A106" s="6">
        <v>103</v>
      </c>
      <c r="B106" s="11">
        <v>25016095</v>
      </c>
      <c r="C106" s="11" t="s">
        <v>114</v>
      </c>
      <c r="D106" s="57">
        <f>VLOOKUP(B106,[1]Sheet1!$C$2:$R$153,16,FALSE)</f>
        <v>73.1775</v>
      </c>
      <c r="E106" s="6">
        <v>103</v>
      </c>
      <c r="F106" s="6">
        <v>2.41</v>
      </c>
      <c r="G106" s="6" t="s">
        <v>20</v>
      </c>
      <c r="H106" s="6" t="s">
        <v>11</v>
      </c>
    </row>
    <row r="107" ht="20" customHeight="1" spans="1:8">
      <c r="A107" s="6">
        <v>104</v>
      </c>
      <c r="B107" s="11">
        <v>25016067</v>
      </c>
      <c r="C107" s="11" t="s">
        <v>115</v>
      </c>
      <c r="D107" s="57">
        <f>VLOOKUP(B107,[1]Sheet1!$C$2:$R$153,16,FALSE)</f>
        <v>73.09</v>
      </c>
      <c r="E107" s="6">
        <v>104</v>
      </c>
      <c r="F107" s="6">
        <v>2.74</v>
      </c>
      <c r="G107" s="6">
        <v>542</v>
      </c>
      <c r="H107" s="6" t="s">
        <v>11</v>
      </c>
    </row>
    <row r="108" ht="20" customHeight="1" spans="1:8">
      <c r="A108" s="6">
        <v>105</v>
      </c>
      <c r="B108" s="11">
        <v>25016105</v>
      </c>
      <c r="C108" s="11" t="s">
        <v>116</v>
      </c>
      <c r="D108" s="57">
        <f>VLOOKUP(B108,[1]Sheet1!$C$2:$R$153,16,FALSE)</f>
        <v>72.7545</v>
      </c>
      <c r="E108" s="6">
        <v>105</v>
      </c>
      <c r="F108" s="6">
        <v>2.45</v>
      </c>
      <c r="G108" s="6">
        <v>516</v>
      </c>
      <c r="H108" s="6" t="s">
        <v>32</v>
      </c>
    </row>
    <row r="109" ht="20" customHeight="1" spans="1:8">
      <c r="A109" s="6">
        <v>106</v>
      </c>
      <c r="B109" s="6">
        <v>25016015</v>
      </c>
      <c r="C109" s="6" t="s">
        <v>117</v>
      </c>
      <c r="D109" s="57">
        <f>VLOOKUP(B109,[1]Sheet1!$C$2:$R$153,16,FALSE)</f>
        <v>72.659</v>
      </c>
      <c r="E109" s="6">
        <v>106</v>
      </c>
      <c r="F109" s="6">
        <v>2.3</v>
      </c>
      <c r="G109" s="6">
        <v>429</v>
      </c>
      <c r="H109" s="6" t="s">
        <v>32</v>
      </c>
    </row>
    <row r="110" ht="20" customHeight="1" spans="1:8">
      <c r="A110" s="6">
        <v>107</v>
      </c>
      <c r="B110" s="6">
        <v>25016036</v>
      </c>
      <c r="C110" s="6" t="s">
        <v>118</v>
      </c>
      <c r="D110" s="57">
        <f>VLOOKUP(B110,[1]Sheet1!$C$2:$R$153,16,FALSE)</f>
        <v>72.5755</v>
      </c>
      <c r="E110" s="6">
        <v>107</v>
      </c>
      <c r="F110" s="6">
        <v>2.41</v>
      </c>
      <c r="G110" s="6">
        <v>446</v>
      </c>
      <c r="H110" s="6" t="s">
        <v>20</v>
      </c>
    </row>
    <row r="111" ht="20" customHeight="1" spans="1:8">
      <c r="A111" s="6">
        <v>108</v>
      </c>
      <c r="B111" s="11">
        <v>25016018</v>
      </c>
      <c r="C111" s="11" t="s">
        <v>119</v>
      </c>
      <c r="D111" s="57">
        <f>VLOOKUP(B111,[1]Sheet1!$C$2:$R$153,16,FALSE)</f>
        <v>72.2915</v>
      </c>
      <c r="E111" s="6">
        <v>108</v>
      </c>
      <c r="F111" s="6">
        <v>2.49</v>
      </c>
      <c r="G111" s="6">
        <v>470</v>
      </c>
      <c r="H111" s="6" t="s">
        <v>11</v>
      </c>
    </row>
    <row r="112" ht="20" customHeight="1" spans="1:8">
      <c r="A112" s="6">
        <v>109</v>
      </c>
      <c r="B112" s="11">
        <v>25016072</v>
      </c>
      <c r="C112" s="11" t="s">
        <v>120</v>
      </c>
      <c r="D112" s="57">
        <f>VLOOKUP(B112,[1]Sheet1!$C$2:$R$153,16,FALSE)</f>
        <v>72.2035</v>
      </c>
      <c r="E112" s="6">
        <v>109</v>
      </c>
      <c r="F112" s="6">
        <v>2.46</v>
      </c>
      <c r="G112" s="6">
        <v>450</v>
      </c>
      <c r="H112" s="6" t="s">
        <v>32</v>
      </c>
    </row>
    <row r="113" ht="20" customHeight="1" spans="1:8">
      <c r="A113" s="6">
        <v>110</v>
      </c>
      <c r="B113" s="11">
        <v>25016132</v>
      </c>
      <c r="C113" s="11" t="s">
        <v>121</v>
      </c>
      <c r="D113" s="57">
        <f>VLOOKUP(B113,[1]Sheet1!$C$2:$R$153,16,FALSE)</f>
        <v>72.1875</v>
      </c>
      <c r="E113" s="6">
        <v>110</v>
      </c>
      <c r="F113" s="6">
        <v>2.7</v>
      </c>
      <c r="G113" s="6" t="s">
        <v>122</v>
      </c>
      <c r="H113" s="6" t="s">
        <v>11</v>
      </c>
    </row>
    <row r="114" ht="20" customHeight="1" spans="1:8">
      <c r="A114" s="6">
        <v>111</v>
      </c>
      <c r="B114" s="6">
        <v>25016005</v>
      </c>
      <c r="C114" s="6" t="s">
        <v>123</v>
      </c>
      <c r="D114" s="57">
        <f>VLOOKUP(B114,[1]Sheet1!$C$2:$R$153,16,FALSE)</f>
        <v>72.154</v>
      </c>
      <c r="E114" s="6">
        <v>111</v>
      </c>
      <c r="F114" s="6">
        <v>2.58</v>
      </c>
      <c r="G114" s="6">
        <v>459</v>
      </c>
      <c r="H114" s="6" t="s">
        <v>11</v>
      </c>
    </row>
    <row r="115" ht="20" customHeight="1" spans="1:8">
      <c r="A115" s="6">
        <v>112</v>
      </c>
      <c r="B115" s="11">
        <v>25016139</v>
      </c>
      <c r="C115" s="11" t="s">
        <v>124</v>
      </c>
      <c r="D115" s="57">
        <f>VLOOKUP(B115,[1]Sheet1!$C$2:$R$153,16,FALSE)</f>
        <v>72.1375</v>
      </c>
      <c r="E115" s="6">
        <v>112</v>
      </c>
      <c r="F115" s="6">
        <v>2.53</v>
      </c>
      <c r="G115" s="6" t="s">
        <v>20</v>
      </c>
      <c r="H115" s="6" t="s">
        <v>11</v>
      </c>
    </row>
    <row r="116" ht="20" customHeight="1" spans="1:8">
      <c r="A116" s="6">
        <v>113</v>
      </c>
      <c r="B116" s="11">
        <v>25016091</v>
      </c>
      <c r="C116" s="11" t="s">
        <v>125</v>
      </c>
      <c r="D116" s="57">
        <f>VLOOKUP(B116,[1]Sheet1!$C$2:$R$153,16,FALSE)</f>
        <v>72.0975</v>
      </c>
      <c r="E116" s="6">
        <v>113</v>
      </c>
      <c r="F116" s="6">
        <v>2.53</v>
      </c>
      <c r="G116" s="6">
        <v>483</v>
      </c>
      <c r="H116" s="6" t="s">
        <v>11</v>
      </c>
    </row>
    <row r="117" ht="20" customHeight="1" spans="1:8">
      <c r="A117" s="6">
        <v>114</v>
      </c>
      <c r="B117" s="6">
        <v>25016054</v>
      </c>
      <c r="C117" s="6" t="s">
        <v>126</v>
      </c>
      <c r="D117" s="57">
        <f>VLOOKUP(B117,[1]Sheet1!$C$2:$R$153,16,FALSE)</f>
        <v>72.0395</v>
      </c>
      <c r="E117" s="6">
        <v>114</v>
      </c>
      <c r="F117" s="6">
        <v>2.26</v>
      </c>
      <c r="G117" s="6">
        <v>462</v>
      </c>
      <c r="H117" s="6" t="s">
        <v>11</v>
      </c>
    </row>
    <row r="118" ht="20" customHeight="1" spans="1:8">
      <c r="A118" s="6">
        <v>115</v>
      </c>
      <c r="B118" s="11">
        <v>25016120</v>
      </c>
      <c r="C118" s="11" t="s">
        <v>127</v>
      </c>
      <c r="D118" s="57">
        <f>VLOOKUP(B118,[1]Sheet1!$C$2:$R$153,16,FALSE)</f>
        <v>72.012</v>
      </c>
      <c r="E118" s="6">
        <v>115</v>
      </c>
      <c r="F118" s="6">
        <v>2.47</v>
      </c>
      <c r="G118" s="6">
        <v>519</v>
      </c>
      <c r="H118" s="6" t="s">
        <v>32</v>
      </c>
    </row>
    <row r="119" ht="20" customHeight="1" spans="1:8">
      <c r="A119" s="6">
        <v>116</v>
      </c>
      <c r="B119" s="6">
        <v>25016094</v>
      </c>
      <c r="C119" s="11" t="s">
        <v>128</v>
      </c>
      <c r="D119" s="57">
        <f>VLOOKUP(B119,[1]Sheet1!$C$2:$R$153,16,FALSE)</f>
        <v>71.7585</v>
      </c>
      <c r="E119" s="6">
        <v>116</v>
      </c>
      <c r="F119" s="6">
        <v>2.6</v>
      </c>
      <c r="G119" s="6">
        <v>386</v>
      </c>
      <c r="H119" s="6" t="s">
        <v>32</v>
      </c>
    </row>
    <row r="120" ht="20" customHeight="1" spans="1:8">
      <c r="A120" s="6">
        <v>117</v>
      </c>
      <c r="B120" s="11">
        <v>25016021</v>
      </c>
      <c r="C120" s="11" t="s">
        <v>129</v>
      </c>
      <c r="D120" s="57">
        <f>VLOOKUP(B120,[1]Sheet1!$C$2:$R$153,16,FALSE)</f>
        <v>71.638</v>
      </c>
      <c r="E120" s="6">
        <v>117</v>
      </c>
      <c r="F120" s="6">
        <v>2.43</v>
      </c>
      <c r="G120" s="6">
        <v>487</v>
      </c>
      <c r="H120" s="6" t="s">
        <v>11</v>
      </c>
    </row>
    <row r="121" ht="20" customHeight="1" spans="1:8">
      <c r="A121" s="6">
        <v>118</v>
      </c>
      <c r="B121" s="11">
        <v>25016082</v>
      </c>
      <c r="C121" s="11" t="s">
        <v>130</v>
      </c>
      <c r="D121" s="57">
        <f>VLOOKUP(B121,[1]Sheet1!$C$2:$R$153,16,FALSE)</f>
        <v>71.588</v>
      </c>
      <c r="E121" s="6">
        <v>118</v>
      </c>
      <c r="F121" s="6">
        <v>2.52</v>
      </c>
      <c r="G121" s="6">
        <v>513</v>
      </c>
      <c r="H121" s="6" t="s">
        <v>32</v>
      </c>
    </row>
    <row r="122" ht="20" customHeight="1" spans="1:8">
      <c r="A122" s="6">
        <v>119</v>
      </c>
      <c r="B122" s="11">
        <v>25016012</v>
      </c>
      <c r="C122" s="12" t="s">
        <v>131</v>
      </c>
      <c r="D122" s="57">
        <f>VLOOKUP(B122,[1]Sheet1!$C$2:$R$153,16,FALSE)</f>
        <v>71.505</v>
      </c>
      <c r="E122" s="6">
        <v>119</v>
      </c>
      <c r="F122" s="6">
        <v>2.38</v>
      </c>
      <c r="G122" s="6">
        <v>486</v>
      </c>
      <c r="H122" s="6" t="s">
        <v>11</v>
      </c>
    </row>
    <row r="123" ht="20" customHeight="1" spans="1:8">
      <c r="A123" s="6">
        <v>120</v>
      </c>
      <c r="B123" s="11">
        <v>25016039</v>
      </c>
      <c r="C123" s="11" t="s">
        <v>132</v>
      </c>
      <c r="D123" s="57">
        <f>VLOOKUP(B123,[1]Sheet1!$C$2:$R$153,16,FALSE)</f>
        <v>71.442</v>
      </c>
      <c r="E123" s="6">
        <v>120</v>
      </c>
      <c r="F123" s="6">
        <v>2.71</v>
      </c>
      <c r="G123" s="6">
        <v>460</v>
      </c>
      <c r="H123" s="6" t="s">
        <v>11</v>
      </c>
    </row>
    <row r="124" ht="20" customHeight="1" spans="1:8">
      <c r="A124" s="6">
        <v>121</v>
      </c>
      <c r="B124" s="11">
        <v>25016013</v>
      </c>
      <c r="C124" s="11" t="s">
        <v>133</v>
      </c>
      <c r="D124" s="57">
        <f>VLOOKUP(B124,[1]Sheet1!$C$2:$R$153,16,FALSE)</f>
        <v>71.3385</v>
      </c>
      <c r="E124" s="6">
        <v>121</v>
      </c>
      <c r="F124" s="6">
        <v>2.46</v>
      </c>
      <c r="G124" s="6">
        <v>466</v>
      </c>
      <c r="H124" s="6" t="s">
        <v>32</v>
      </c>
    </row>
    <row r="125" ht="20" customHeight="1" spans="1:8">
      <c r="A125" s="6">
        <v>122</v>
      </c>
      <c r="B125" s="11">
        <v>25016085</v>
      </c>
      <c r="C125" s="12" t="s">
        <v>134</v>
      </c>
      <c r="D125" s="57">
        <f>VLOOKUP(B125,[1]Sheet1!$C$2:$R$153,16,FALSE)</f>
        <v>71.3025</v>
      </c>
      <c r="E125" s="6">
        <v>122</v>
      </c>
      <c r="F125" s="6">
        <v>2.34</v>
      </c>
      <c r="G125" s="6">
        <v>476</v>
      </c>
      <c r="H125" s="6" t="s">
        <v>11</v>
      </c>
    </row>
    <row r="126" ht="20" customHeight="1" spans="1:8">
      <c r="A126" s="6">
        <v>123</v>
      </c>
      <c r="B126" s="6">
        <v>25016118</v>
      </c>
      <c r="C126" s="6" t="s">
        <v>135</v>
      </c>
      <c r="D126" s="57">
        <f>VLOOKUP(B126,[1]Sheet1!$C$2:$R$153,16,FALSE)</f>
        <v>71.175</v>
      </c>
      <c r="E126" s="6">
        <v>123</v>
      </c>
      <c r="F126" s="6">
        <v>2.4</v>
      </c>
      <c r="G126" s="6">
        <v>430</v>
      </c>
      <c r="H126" s="6" t="s">
        <v>11</v>
      </c>
    </row>
    <row r="127" ht="20" customHeight="1" spans="1:8">
      <c r="A127" s="6">
        <v>124</v>
      </c>
      <c r="B127" s="11">
        <v>25016131</v>
      </c>
      <c r="C127" s="11" t="s">
        <v>136</v>
      </c>
      <c r="D127" s="57">
        <f>VLOOKUP(B127,[1]Sheet1!$C$2:$R$153,16,FALSE)</f>
        <v>70.952</v>
      </c>
      <c r="E127" s="6">
        <v>124</v>
      </c>
      <c r="F127" s="6">
        <v>2.38</v>
      </c>
      <c r="G127" s="6" t="s">
        <v>122</v>
      </c>
      <c r="H127" s="6" t="s">
        <v>11</v>
      </c>
    </row>
    <row r="128" ht="20" customHeight="1" spans="1:8">
      <c r="A128" s="6">
        <v>125</v>
      </c>
      <c r="B128" s="11">
        <v>25016035</v>
      </c>
      <c r="C128" s="11" t="s">
        <v>137</v>
      </c>
      <c r="D128" s="57">
        <f>VLOOKUP(B128,[1]Sheet1!$C$2:$R$153,16,FALSE)</f>
        <v>70.9295</v>
      </c>
      <c r="E128" s="6">
        <v>125</v>
      </c>
      <c r="F128" s="6">
        <v>2.41</v>
      </c>
      <c r="G128" s="6">
        <v>359</v>
      </c>
      <c r="H128" s="6" t="s">
        <v>11</v>
      </c>
    </row>
    <row r="129" ht="20" customHeight="1" spans="1:8">
      <c r="A129" s="6">
        <v>126</v>
      </c>
      <c r="B129" s="6">
        <v>25016127</v>
      </c>
      <c r="C129" s="6" t="s">
        <v>138</v>
      </c>
      <c r="D129" s="57">
        <f>VLOOKUP(B129,[1]Sheet1!$C$2:$R$153,16,FALSE)</f>
        <v>70.6105</v>
      </c>
      <c r="E129" s="6">
        <v>126</v>
      </c>
      <c r="F129" s="6">
        <v>2.41</v>
      </c>
      <c r="G129" s="6" t="s">
        <v>122</v>
      </c>
      <c r="H129" s="6" t="s">
        <v>11</v>
      </c>
    </row>
    <row r="130" ht="20" customHeight="1" spans="1:8">
      <c r="A130" s="6">
        <v>127</v>
      </c>
      <c r="B130" s="11">
        <v>25016128</v>
      </c>
      <c r="C130" s="11" t="s">
        <v>139</v>
      </c>
      <c r="D130" s="57">
        <f>VLOOKUP(B130,[1]Sheet1!$C$2:$R$153,16,FALSE)</f>
        <v>70.5115</v>
      </c>
      <c r="E130" s="6">
        <v>127</v>
      </c>
      <c r="F130" s="6">
        <v>2.15</v>
      </c>
      <c r="G130" s="6" t="s">
        <v>122</v>
      </c>
      <c r="H130" s="6" t="s">
        <v>32</v>
      </c>
    </row>
    <row r="131" ht="20" customHeight="1" spans="1:8">
      <c r="A131" s="6">
        <v>128</v>
      </c>
      <c r="B131" s="11">
        <v>25016064</v>
      </c>
      <c r="C131" s="11" t="s">
        <v>140</v>
      </c>
      <c r="D131" s="57">
        <f>VLOOKUP(B131,[1]Sheet1!$C$2:$R$153,16,FALSE)</f>
        <v>70.465</v>
      </c>
      <c r="E131" s="6">
        <v>128</v>
      </c>
      <c r="F131" s="6">
        <v>2.33</v>
      </c>
      <c r="G131" s="6">
        <v>445</v>
      </c>
      <c r="H131" s="6" t="s">
        <v>11</v>
      </c>
    </row>
    <row r="132" ht="20" customHeight="1" spans="1:8">
      <c r="A132" s="6">
        <v>129</v>
      </c>
      <c r="B132" s="6">
        <v>25016099</v>
      </c>
      <c r="C132" s="6" t="s">
        <v>141</v>
      </c>
      <c r="D132" s="57">
        <f>VLOOKUP(B132,[1]Sheet1!$C$2:$R$153,16,FALSE)</f>
        <v>69.9205</v>
      </c>
      <c r="E132" s="6">
        <v>129</v>
      </c>
      <c r="F132" s="6">
        <v>2.01</v>
      </c>
      <c r="G132" s="6">
        <v>415</v>
      </c>
      <c r="H132" s="6" t="s">
        <v>32</v>
      </c>
    </row>
    <row r="133" ht="20" customHeight="1" spans="1:8">
      <c r="A133" s="6">
        <v>130</v>
      </c>
      <c r="B133" s="11">
        <v>25016070</v>
      </c>
      <c r="C133" s="11" t="s">
        <v>142</v>
      </c>
      <c r="D133" s="57">
        <f>VLOOKUP(B133,[1]Sheet1!$C$2:$R$153,16,FALSE)</f>
        <v>69.9175</v>
      </c>
      <c r="E133" s="6">
        <v>130</v>
      </c>
      <c r="F133" s="6">
        <v>2.22</v>
      </c>
      <c r="G133" s="6">
        <v>460</v>
      </c>
      <c r="H133" s="6" t="s">
        <v>11</v>
      </c>
    </row>
    <row r="134" ht="20" customHeight="1" spans="1:8">
      <c r="A134" s="6">
        <v>131</v>
      </c>
      <c r="B134" s="11">
        <v>25016112</v>
      </c>
      <c r="C134" s="11" t="s">
        <v>143</v>
      </c>
      <c r="D134" s="57">
        <f>VLOOKUP(B134,[1]Sheet1!$C$2:$R$153,16,FALSE)</f>
        <v>69.7365</v>
      </c>
      <c r="E134" s="6">
        <v>131</v>
      </c>
      <c r="F134" s="6">
        <v>2.09</v>
      </c>
      <c r="G134" s="6">
        <v>439</v>
      </c>
      <c r="H134" s="6" t="s">
        <v>11</v>
      </c>
    </row>
    <row r="135" ht="20" customHeight="1" spans="1:8">
      <c r="A135" s="6">
        <v>132</v>
      </c>
      <c r="B135" s="11">
        <v>25016033</v>
      </c>
      <c r="C135" s="11" t="s">
        <v>144</v>
      </c>
      <c r="D135" s="57">
        <f>VLOOKUP(B135,[1]Sheet1!$C$2:$R$153,16,FALSE)</f>
        <v>69.604</v>
      </c>
      <c r="E135" s="6">
        <v>132</v>
      </c>
      <c r="F135" s="6">
        <v>2.37</v>
      </c>
      <c r="G135" s="6">
        <v>461</v>
      </c>
      <c r="H135" s="6" t="s">
        <v>11</v>
      </c>
    </row>
    <row r="136" ht="20" customHeight="1" spans="1:8">
      <c r="A136" s="6">
        <v>133</v>
      </c>
      <c r="B136" s="11">
        <v>25016034</v>
      </c>
      <c r="C136" s="11" t="s">
        <v>145</v>
      </c>
      <c r="D136" s="57">
        <f>VLOOKUP(B136,[1]Sheet1!$C$2:$R$153,16,FALSE)</f>
        <v>69.6</v>
      </c>
      <c r="E136" s="6">
        <v>133</v>
      </c>
      <c r="F136" s="6">
        <v>2.34</v>
      </c>
      <c r="G136" s="6">
        <v>516</v>
      </c>
      <c r="H136" s="6" t="s">
        <v>11</v>
      </c>
    </row>
    <row r="137" ht="20" customHeight="1" spans="1:8">
      <c r="A137" s="6">
        <v>134</v>
      </c>
      <c r="B137" s="11">
        <v>25016130</v>
      </c>
      <c r="C137" s="11" t="s">
        <v>146</v>
      </c>
      <c r="D137" s="57">
        <f>VLOOKUP(B137,[1]Sheet1!$C$2:$R$153,16,FALSE)</f>
        <v>69.516</v>
      </c>
      <c r="E137" s="6">
        <v>134</v>
      </c>
      <c r="F137" s="6">
        <v>2.01</v>
      </c>
      <c r="G137" s="6" t="s">
        <v>122</v>
      </c>
      <c r="H137" s="6" t="s">
        <v>32</v>
      </c>
    </row>
    <row r="138" ht="20" customHeight="1" spans="1:8">
      <c r="A138" s="6">
        <v>135</v>
      </c>
      <c r="B138" s="6">
        <v>25016110</v>
      </c>
      <c r="C138" s="6" t="s">
        <v>147</v>
      </c>
      <c r="D138" s="57">
        <f>VLOOKUP(B138,[1]Sheet1!$C$2:$R$153,16,FALSE)</f>
        <v>69.3585</v>
      </c>
      <c r="E138" s="6">
        <v>135</v>
      </c>
      <c r="F138" s="6">
        <v>2.2</v>
      </c>
      <c r="G138" s="6">
        <v>409</v>
      </c>
      <c r="H138" s="6" t="s">
        <v>11</v>
      </c>
    </row>
    <row r="139" ht="20" customHeight="1" spans="1:8">
      <c r="A139" s="6">
        <v>136</v>
      </c>
      <c r="B139" s="11">
        <v>25016051</v>
      </c>
      <c r="C139" s="11" t="s">
        <v>148</v>
      </c>
      <c r="D139" s="57">
        <f>VLOOKUP(B139,[1]Sheet1!$C$2:$R$153,16,FALSE)</f>
        <v>69.074</v>
      </c>
      <c r="E139" s="6">
        <v>136</v>
      </c>
      <c r="F139" s="6">
        <v>1.96</v>
      </c>
      <c r="G139" s="6">
        <v>483</v>
      </c>
      <c r="H139" s="6" t="s">
        <v>11</v>
      </c>
    </row>
    <row r="140" ht="20" customHeight="1" spans="1:8">
      <c r="A140" s="6">
        <v>137</v>
      </c>
      <c r="B140" s="11">
        <v>25016007</v>
      </c>
      <c r="C140" s="11" t="s">
        <v>149</v>
      </c>
      <c r="D140" s="57">
        <f>VLOOKUP(B140,[1]Sheet1!$C$2:$R$153,16,FALSE)</f>
        <v>68.728</v>
      </c>
      <c r="E140" s="6">
        <v>137</v>
      </c>
      <c r="F140" s="6">
        <v>1.89</v>
      </c>
      <c r="G140" s="6">
        <v>460</v>
      </c>
      <c r="H140" s="6" t="s">
        <v>32</v>
      </c>
    </row>
    <row r="141" ht="20" customHeight="1" spans="1:8">
      <c r="A141" s="6">
        <v>138</v>
      </c>
      <c r="B141" s="11">
        <v>25016101</v>
      </c>
      <c r="C141" s="11" t="s">
        <v>150</v>
      </c>
      <c r="D141" s="57">
        <f>VLOOKUP(B141,[1]Sheet1!$C$2:$R$153,16,FALSE)</f>
        <v>68.663</v>
      </c>
      <c r="E141" s="6">
        <v>138</v>
      </c>
      <c r="F141" s="6">
        <v>2.3</v>
      </c>
      <c r="G141" s="6">
        <v>367</v>
      </c>
      <c r="H141" s="6" t="s">
        <v>11</v>
      </c>
    </row>
    <row r="142" ht="20" customHeight="1" spans="1:8">
      <c r="A142" s="6">
        <v>139</v>
      </c>
      <c r="B142" s="11">
        <v>25016140</v>
      </c>
      <c r="C142" s="11" t="s">
        <v>151</v>
      </c>
      <c r="D142" s="57">
        <f>VLOOKUP(B142,[1]Sheet1!$C$2:$R$153,16,FALSE)</f>
        <v>68.5415</v>
      </c>
      <c r="E142" s="6">
        <v>139</v>
      </c>
      <c r="F142" s="6">
        <v>2.09</v>
      </c>
      <c r="G142" s="6" t="s">
        <v>122</v>
      </c>
      <c r="H142" s="6" t="s">
        <v>11</v>
      </c>
    </row>
    <row r="143" ht="20" customHeight="1" spans="1:8">
      <c r="A143" s="6">
        <v>140</v>
      </c>
      <c r="B143" s="6">
        <v>25016138</v>
      </c>
      <c r="C143" s="7" t="s">
        <v>152</v>
      </c>
      <c r="D143" s="57">
        <f>VLOOKUP(B143,[1]Sheet1!$C$2:$R$153,16,FALSE)</f>
        <v>68.453</v>
      </c>
      <c r="E143" s="6">
        <v>140</v>
      </c>
      <c r="F143" s="6">
        <v>1.87</v>
      </c>
      <c r="G143" s="6" t="s">
        <v>20</v>
      </c>
      <c r="H143" s="6" t="s">
        <v>11</v>
      </c>
    </row>
    <row r="144" ht="20" customHeight="1" spans="1:8">
      <c r="A144" s="6">
        <v>141</v>
      </c>
      <c r="B144" s="11">
        <v>25016141</v>
      </c>
      <c r="C144" s="11" t="s">
        <v>153</v>
      </c>
      <c r="D144" s="57">
        <f>VLOOKUP(B144,[1]Sheet1!$C$2:$R$153,16,FALSE)</f>
        <v>68.4005</v>
      </c>
      <c r="E144" s="6">
        <v>141</v>
      </c>
      <c r="F144" s="6">
        <v>2.05</v>
      </c>
      <c r="G144" s="6" t="s">
        <v>20</v>
      </c>
      <c r="H144" s="6" t="s">
        <v>11</v>
      </c>
    </row>
    <row r="145" ht="20" customHeight="1" spans="1:8">
      <c r="A145" s="6">
        <v>142</v>
      </c>
      <c r="B145" s="11">
        <v>25016096</v>
      </c>
      <c r="C145" s="11" t="s">
        <v>154</v>
      </c>
      <c r="D145" s="57">
        <f>VLOOKUP(B145,[1]Sheet1!$C$2:$R$153,16,FALSE)</f>
        <v>68.3215</v>
      </c>
      <c r="E145" s="6">
        <v>142</v>
      </c>
      <c r="F145" s="6">
        <v>1.84</v>
      </c>
      <c r="G145" s="6">
        <v>462</v>
      </c>
      <c r="H145" s="6" t="s">
        <v>32</v>
      </c>
    </row>
    <row r="146" ht="20" customHeight="1" spans="1:8">
      <c r="A146" s="6">
        <v>143</v>
      </c>
      <c r="B146" s="11">
        <v>25016073</v>
      </c>
      <c r="C146" s="11" t="s">
        <v>155</v>
      </c>
      <c r="D146" s="57">
        <f>VLOOKUP(B146,[1]Sheet1!$C$2:$R$153,16,FALSE)</f>
        <v>68.1995</v>
      </c>
      <c r="E146" s="6">
        <v>143</v>
      </c>
      <c r="F146" s="6">
        <v>2.32</v>
      </c>
      <c r="G146" s="6" t="s">
        <v>122</v>
      </c>
      <c r="H146" s="6" t="s">
        <v>32</v>
      </c>
    </row>
    <row r="147" ht="20" customHeight="1" spans="1:8">
      <c r="A147" s="6">
        <v>144</v>
      </c>
      <c r="B147" s="6">
        <v>25016135</v>
      </c>
      <c r="C147" s="6" t="s">
        <v>156</v>
      </c>
      <c r="D147" s="57">
        <f>VLOOKUP(B147,[1]Sheet1!$C$2:$R$153,16,FALSE)</f>
        <v>67.8415</v>
      </c>
      <c r="E147" s="6">
        <v>144</v>
      </c>
      <c r="F147" s="6">
        <v>2.8</v>
      </c>
      <c r="G147" s="6">
        <v>386</v>
      </c>
      <c r="H147" s="6" t="s">
        <v>11</v>
      </c>
    </row>
    <row r="148" ht="20" customHeight="1" spans="1:8">
      <c r="A148" s="6">
        <v>145</v>
      </c>
      <c r="B148" s="11">
        <v>25016016</v>
      </c>
      <c r="C148" s="11" t="s">
        <v>157</v>
      </c>
      <c r="D148" s="57">
        <f>VLOOKUP(B148,[1]Sheet1!$C$2:$R$153,16,FALSE)</f>
        <v>67.712</v>
      </c>
      <c r="E148" s="6">
        <v>145</v>
      </c>
      <c r="F148" s="6">
        <v>1.78</v>
      </c>
      <c r="G148" s="6">
        <v>405</v>
      </c>
      <c r="H148" s="6" t="s">
        <v>11</v>
      </c>
    </row>
    <row r="149" ht="20" customHeight="1" spans="1:8">
      <c r="A149" s="6">
        <v>146</v>
      </c>
      <c r="B149" s="6">
        <v>25016129</v>
      </c>
      <c r="C149" s="6" t="s">
        <v>158</v>
      </c>
      <c r="D149" s="57">
        <f>VLOOKUP(B149,[1]Sheet1!$C$2:$R$153,16,FALSE)</f>
        <v>65.92</v>
      </c>
      <c r="E149" s="6">
        <v>146</v>
      </c>
      <c r="F149" s="6">
        <v>1.6</v>
      </c>
      <c r="G149" s="6" t="s">
        <v>122</v>
      </c>
      <c r="H149" s="6" t="s">
        <v>11</v>
      </c>
    </row>
    <row r="150" ht="20" customHeight="1" spans="1:8">
      <c r="A150" s="6">
        <v>147</v>
      </c>
      <c r="B150" s="11">
        <v>25016063</v>
      </c>
      <c r="C150" s="11" t="s">
        <v>159</v>
      </c>
      <c r="D150" s="57">
        <f>VLOOKUP(B150,[1]Sheet1!$C$2:$R$153,16,FALSE)</f>
        <v>65.8675</v>
      </c>
      <c r="E150" s="6">
        <v>147</v>
      </c>
      <c r="F150" s="6">
        <v>1.7</v>
      </c>
      <c r="G150" s="6">
        <v>480</v>
      </c>
      <c r="H150" s="6" t="s">
        <v>32</v>
      </c>
    </row>
    <row r="151" ht="20" customHeight="1" spans="1:8">
      <c r="A151" s="6">
        <v>148</v>
      </c>
      <c r="B151" s="11">
        <v>25016122</v>
      </c>
      <c r="C151" s="11" t="s">
        <v>160</v>
      </c>
      <c r="D151" s="57">
        <f>VLOOKUP(B151,[1]Sheet1!$C$2:$R$153,16,FALSE)</f>
        <v>65.5425</v>
      </c>
      <c r="E151" s="6">
        <v>148</v>
      </c>
      <c r="F151" s="6">
        <v>1.83</v>
      </c>
      <c r="G151" s="6">
        <v>415</v>
      </c>
      <c r="H151" s="6" t="s">
        <v>32</v>
      </c>
    </row>
    <row r="152" ht="20" customHeight="1" spans="1:8">
      <c r="A152" s="6">
        <v>149</v>
      </c>
      <c r="B152" s="11">
        <v>25016087</v>
      </c>
      <c r="C152" s="11" t="s">
        <v>161</v>
      </c>
      <c r="D152" s="57">
        <f>VLOOKUP(B152,[1]Sheet1!$C$2:$R$153,16,FALSE)</f>
        <v>65.478</v>
      </c>
      <c r="E152" s="6">
        <v>149</v>
      </c>
      <c r="F152" s="6">
        <v>1.6</v>
      </c>
      <c r="G152" s="6">
        <v>432</v>
      </c>
      <c r="H152" s="6" t="s">
        <v>32</v>
      </c>
    </row>
    <row r="153" ht="20" customHeight="1" spans="1:8">
      <c r="A153" s="6">
        <v>150</v>
      </c>
      <c r="B153" s="11">
        <v>25016126</v>
      </c>
      <c r="C153" s="11" t="s">
        <v>162</v>
      </c>
      <c r="D153" s="57">
        <f>VLOOKUP(B153,[1]Sheet1!$C$2:$R$153,16,FALSE)</f>
        <v>59.097</v>
      </c>
      <c r="E153" s="6">
        <v>150</v>
      </c>
      <c r="F153" s="6">
        <v>1.29</v>
      </c>
      <c r="G153" s="6" t="s">
        <v>122</v>
      </c>
      <c r="H153" s="6" t="s">
        <v>32</v>
      </c>
    </row>
    <row r="154" ht="20" customHeight="1" spans="1:8">
      <c r="A154" s="6">
        <v>151</v>
      </c>
      <c r="B154" s="11">
        <v>25016125</v>
      </c>
      <c r="C154" s="11" t="s">
        <v>163</v>
      </c>
      <c r="D154" s="57">
        <f>VLOOKUP(B154,[1]Sheet1!$C$2:$R$153,16,FALSE)</f>
        <v>58.713</v>
      </c>
      <c r="E154" s="6">
        <v>151</v>
      </c>
      <c r="F154" s="6">
        <v>1</v>
      </c>
      <c r="G154" s="6" t="s">
        <v>122</v>
      </c>
      <c r="H154" s="6" t="s">
        <v>32</v>
      </c>
    </row>
  </sheetData>
  <autoFilter xmlns:etc="http://www.wps.cn/officeDocument/2017/etCustomData" ref="A1:I154" etc:filterBottomFollowUsedRange="0">
    <extLst/>
  </autoFilter>
  <mergeCells count="2">
    <mergeCell ref="A1:H1"/>
    <mergeCell ref="A2:C2"/>
  </mergeCells>
  <pageMargins left="0.75" right="0.75" top="1" bottom="1" header="0.5" footer="1"/>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4"/>
  <sheetViews>
    <sheetView zoomScale="53" zoomScaleNormal="53" topLeftCell="A126" workbookViewId="0">
      <selection activeCell="K127" sqref="K127"/>
    </sheetView>
  </sheetViews>
  <sheetFormatPr defaultColWidth="9.22727272727273" defaultRowHeight="14"/>
  <cols>
    <col min="1" max="2" width="8.57272727272727"/>
    <col min="3" max="3" width="17.0636363636364" customWidth="1"/>
    <col min="4" max="4" width="8.80909090909091" customWidth="1"/>
    <col min="5" max="6" width="8.57272727272727"/>
    <col min="7" max="7" width="9.27272727272727"/>
    <col min="8" max="8" width="9.27272727272727" style="39"/>
    <col min="9" max="9" width="8.57272727272727"/>
    <col min="10" max="10" width="69.8636363636364" customWidth="1"/>
  </cols>
  <sheetData>
    <row r="1" ht="22.5" spans="1:10">
      <c r="A1" s="2" t="s">
        <v>164</v>
      </c>
      <c r="B1" s="2"/>
      <c r="C1" s="2"/>
      <c r="D1" s="2"/>
      <c r="E1" s="2"/>
      <c r="F1" s="40"/>
      <c r="G1" s="2"/>
      <c r="H1" s="41"/>
      <c r="I1" s="2"/>
      <c r="J1" s="42"/>
    </row>
    <row r="2" ht="14.5" spans="1:10">
      <c r="A2" s="43" t="s">
        <v>1</v>
      </c>
      <c r="B2" s="43"/>
      <c r="C2" s="43"/>
      <c r="D2" s="43"/>
      <c r="E2" s="43"/>
      <c r="F2" s="43"/>
      <c r="G2" s="43"/>
      <c r="H2" s="44"/>
      <c r="I2" s="45"/>
      <c r="J2" s="43"/>
    </row>
    <row r="3" ht="49.5" spans="1:10">
      <c r="A3" s="46" t="s">
        <v>2</v>
      </c>
      <c r="B3" s="46" t="s">
        <v>3</v>
      </c>
      <c r="C3" s="46" t="s">
        <v>4</v>
      </c>
      <c r="D3" s="46" t="s">
        <v>165</v>
      </c>
      <c r="E3" s="46" t="s">
        <v>166</v>
      </c>
      <c r="F3" s="46" t="s">
        <v>167</v>
      </c>
      <c r="G3" s="46" t="s">
        <v>168</v>
      </c>
      <c r="H3" s="47" t="s">
        <v>169</v>
      </c>
      <c r="I3" s="46" t="s">
        <v>170</v>
      </c>
      <c r="J3" s="48" t="s">
        <v>171</v>
      </c>
    </row>
    <row r="4" ht="68" customHeight="1" spans="1:10">
      <c r="A4" s="11">
        <v>1</v>
      </c>
      <c r="B4" s="11">
        <v>25016104</v>
      </c>
      <c r="C4" s="11" t="s">
        <v>38</v>
      </c>
      <c r="D4" s="11">
        <v>60</v>
      </c>
      <c r="E4" s="11">
        <v>10</v>
      </c>
      <c r="F4" s="11">
        <v>0</v>
      </c>
      <c r="G4" s="11">
        <f>D4+E4-F4</f>
        <v>70</v>
      </c>
      <c r="H4" s="49">
        <f>G4*0.2</f>
        <v>14</v>
      </c>
      <c r="I4" s="11">
        <v>1</v>
      </c>
      <c r="J4" s="38" t="s">
        <v>172</v>
      </c>
    </row>
    <row r="5" ht="68" customHeight="1" spans="1:10">
      <c r="A5" s="11">
        <v>2</v>
      </c>
      <c r="B5" s="11">
        <v>25016029</v>
      </c>
      <c r="C5" s="12" t="s">
        <v>12</v>
      </c>
      <c r="D5" s="11">
        <v>60</v>
      </c>
      <c r="E5" s="11">
        <v>8</v>
      </c>
      <c r="F5" s="11">
        <v>0</v>
      </c>
      <c r="G5" s="11">
        <f t="shared" ref="G5:G36" si="0">D5+E5-F5</f>
        <v>68</v>
      </c>
      <c r="H5" s="49">
        <f t="shared" ref="H5:H36" si="1">G5*0.2</f>
        <v>13.6</v>
      </c>
      <c r="I5" s="11">
        <v>2</v>
      </c>
      <c r="J5" s="38" t="s">
        <v>173</v>
      </c>
    </row>
    <row r="6" ht="68" customHeight="1" spans="1:10">
      <c r="A6" s="11">
        <v>3</v>
      </c>
      <c r="B6" s="6">
        <v>25016043</v>
      </c>
      <c r="C6" s="6" t="s">
        <v>37</v>
      </c>
      <c r="D6" s="11">
        <v>60</v>
      </c>
      <c r="E6" s="11">
        <v>8</v>
      </c>
      <c r="F6" s="6">
        <v>0</v>
      </c>
      <c r="G6" s="11">
        <f t="shared" si="0"/>
        <v>68</v>
      </c>
      <c r="H6" s="49">
        <f t="shared" si="1"/>
        <v>13.6</v>
      </c>
      <c r="I6" s="11">
        <v>3</v>
      </c>
      <c r="J6" s="38" t="s">
        <v>174</v>
      </c>
    </row>
    <row r="7" ht="68" customHeight="1" spans="1:10">
      <c r="A7" s="11">
        <v>4</v>
      </c>
      <c r="B7" s="11">
        <v>25016069</v>
      </c>
      <c r="C7" s="11" t="s">
        <v>55</v>
      </c>
      <c r="D7" s="11">
        <v>60</v>
      </c>
      <c r="E7" s="11">
        <v>8</v>
      </c>
      <c r="F7" s="11">
        <v>0</v>
      </c>
      <c r="G7" s="11">
        <f t="shared" si="0"/>
        <v>68</v>
      </c>
      <c r="H7" s="49">
        <f t="shared" si="1"/>
        <v>13.6</v>
      </c>
      <c r="I7" s="11">
        <v>4</v>
      </c>
      <c r="J7" s="38" t="s">
        <v>175</v>
      </c>
    </row>
    <row r="8" ht="68" customHeight="1" spans="1:10">
      <c r="A8" s="11">
        <v>5</v>
      </c>
      <c r="B8" s="11">
        <v>25016080</v>
      </c>
      <c r="C8" s="11" t="s">
        <v>13</v>
      </c>
      <c r="D8" s="11">
        <v>60</v>
      </c>
      <c r="E8" s="11">
        <v>6</v>
      </c>
      <c r="F8" s="11">
        <v>0</v>
      </c>
      <c r="G8" s="11">
        <f t="shared" si="0"/>
        <v>66</v>
      </c>
      <c r="H8" s="49">
        <f t="shared" si="1"/>
        <v>13.2</v>
      </c>
      <c r="I8" s="11">
        <v>5</v>
      </c>
      <c r="J8" s="38" t="s">
        <v>176</v>
      </c>
    </row>
    <row r="9" ht="68" customHeight="1" spans="1:10">
      <c r="A9" s="11">
        <v>6</v>
      </c>
      <c r="B9" s="11">
        <v>25016076</v>
      </c>
      <c r="C9" s="11" t="s">
        <v>14</v>
      </c>
      <c r="D9" s="11">
        <v>60</v>
      </c>
      <c r="E9" s="11">
        <v>6</v>
      </c>
      <c r="F9" s="11">
        <v>0</v>
      </c>
      <c r="G9" s="11">
        <f t="shared" si="0"/>
        <v>66</v>
      </c>
      <c r="H9" s="49">
        <f t="shared" si="1"/>
        <v>13.2</v>
      </c>
      <c r="I9" s="11">
        <v>6</v>
      </c>
      <c r="J9" s="21" t="s">
        <v>177</v>
      </c>
    </row>
    <row r="10" ht="68" customHeight="1" spans="1:10">
      <c r="A10" s="11">
        <v>7</v>
      </c>
      <c r="B10" s="6">
        <v>25016107</v>
      </c>
      <c r="C10" s="6" t="s">
        <v>17</v>
      </c>
      <c r="D10" s="11">
        <v>60</v>
      </c>
      <c r="E10" s="11">
        <v>6</v>
      </c>
      <c r="F10" s="6">
        <v>0</v>
      </c>
      <c r="G10" s="11">
        <f t="shared" si="0"/>
        <v>66</v>
      </c>
      <c r="H10" s="49">
        <f t="shared" si="1"/>
        <v>13.2</v>
      </c>
      <c r="I10" s="11">
        <v>7</v>
      </c>
      <c r="J10" s="21" t="s">
        <v>178</v>
      </c>
    </row>
    <row r="11" ht="68" customHeight="1" spans="1:10">
      <c r="A11" s="11">
        <v>8</v>
      </c>
      <c r="B11" s="11">
        <v>25016023</v>
      </c>
      <c r="C11" s="11" t="s">
        <v>50</v>
      </c>
      <c r="D11" s="11">
        <v>60</v>
      </c>
      <c r="E11" s="11">
        <v>6</v>
      </c>
      <c r="F11" s="11">
        <v>0</v>
      </c>
      <c r="G11" s="11">
        <f t="shared" si="0"/>
        <v>66</v>
      </c>
      <c r="H11" s="49">
        <f t="shared" si="1"/>
        <v>13.2</v>
      </c>
      <c r="I11" s="11">
        <v>8</v>
      </c>
      <c r="J11" s="38" t="s">
        <v>179</v>
      </c>
    </row>
    <row r="12" ht="68" customHeight="1" spans="1:10">
      <c r="A12" s="11">
        <v>9</v>
      </c>
      <c r="B12" s="6">
        <v>25016111</v>
      </c>
      <c r="C12" s="6" t="s">
        <v>53</v>
      </c>
      <c r="D12" s="11">
        <v>60</v>
      </c>
      <c r="E12" s="11">
        <v>6</v>
      </c>
      <c r="F12" s="6">
        <v>0</v>
      </c>
      <c r="G12" s="11">
        <f t="shared" si="0"/>
        <v>66</v>
      </c>
      <c r="H12" s="49">
        <f t="shared" si="1"/>
        <v>13.2</v>
      </c>
      <c r="I12" s="11">
        <v>9</v>
      </c>
      <c r="J12" s="38" t="s">
        <v>179</v>
      </c>
    </row>
    <row r="13" ht="68" customHeight="1" spans="1:10">
      <c r="A13" s="11">
        <v>10</v>
      </c>
      <c r="B13" s="11">
        <v>25016075</v>
      </c>
      <c r="C13" s="11" t="s">
        <v>180</v>
      </c>
      <c r="D13" s="11">
        <v>60</v>
      </c>
      <c r="E13" s="11">
        <v>6</v>
      </c>
      <c r="F13" s="11">
        <v>0</v>
      </c>
      <c r="G13" s="11">
        <f t="shared" si="0"/>
        <v>66</v>
      </c>
      <c r="H13" s="49">
        <f t="shared" si="1"/>
        <v>13.2</v>
      </c>
      <c r="I13" s="11">
        <v>10</v>
      </c>
      <c r="J13" s="38" t="s">
        <v>181</v>
      </c>
    </row>
    <row r="14" ht="68" customHeight="1" spans="1:10">
      <c r="A14" s="11">
        <v>11</v>
      </c>
      <c r="B14" s="11">
        <v>25016106</v>
      </c>
      <c r="C14" s="12" t="s">
        <v>65</v>
      </c>
      <c r="D14" s="11">
        <v>60</v>
      </c>
      <c r="E14" s="11">
        <v>6</v>
      </c>
      <c r="F14" s="11">
        <v>0</v>
      </c>
      <c r="G14" s="11">
        <f t="shared" si="0"/>
        <v>66</v>
      </c>
      <c r="H14" s="49">
        <f t="shared" si="1"/>
        <v>13.2</v>
      </c>
      <c r="I14" s="11">
        <v>11</v>
      </c>
      <c r="J14" s="21" t="s">
        <v>182</v>
      </c>
    </row>
    <row r="15" ht="68" customHeight="1" spans="1:10">
      <c r="A15" s="11">
        <v>12</v>
      </c>
      <c r="B15" s="11">
        <v>25016055</v>
      </c>
      <c r="C15" s="11" t="s">
        <v>68</v>
      </c>
      <c r="D15" s="11">
        <v>60</v>
      </c>
      <c r="E15" s="11">
        <v>6</v>
      </c>
      <c r="F15" s="11">
        <v>0</v>
      </c>
      <c r="G15" s="11">
        <f t="shared" si="0"/>
        <v>66</v>
      </c>
      <c r="H15" s="49">
        <f t="shared" si="1"/>
        <v>13.2</v>
      </c>
      <c r="I15" s="11">
        <v>12</v>
      </c>
      <c r="J15" s="38" t="s">
        <v>183</v>
      </c>
    </row>
    <row r="16" ht="68" customHeight="1" spans="1:10">
      <c r="A16" s="11">
        <v>13</v>
      </c>
      <c r="B16" s="11">
        <v>25016060</v>
      </c>
      <c r="C16" s="12" t="s">
        <v>93</v>
      </c>
      <c r="D16" s="11">
        <v>60</v>
      </c>
      <c r="E16" s="11">
        <v>6</v>
      </c>
      <c r="F16" s="11">
        <v>0</v>
      </c>
      <c r="G16" s="11">
        <f t="shared" si="0"/>
        <v>66</v>
      </c>
      <c r="H16" s="49">
        <f t="shared" si="1"/>
        <v>13.2</v>
      </c>
      <c r="I16" s="11">
        <v>13</v>
      </c>
      <c r="J16" s="38" t="s">
        <v>184</v>
      </c>
    </row>
    <row r="17" ht="68" customHeight="1" spans="1:10">
      <c r="A17" s="11">
        <v>14</v>
      </c>
      <c r="B17" s="11">
        <v>25016044</v>
      </c>
      <c r="C17" s="11" t="s">
        <v>106</v>
      </c>
      <c r="D17" s="11">
        <v>60</v>
      </c>
      <c r="E17" s="11">
        <v>6</v>
      </c>
      <c r="F17" s="11">
        <v>0</v>
      </c>
      <c r="G17" s="11">
        <f t="shared" si="0"/>
        <v>66</v>
      </c>
      <c r="H17" s="49">
        <f t="shared" si="1"/>
        <v>13.2</v>
      </c>
      <c r="I17" s="11">
        <v>14</v>
      </c>
      <c r="J17" s="21" t="s">
        <v>185</v>
      </c>
    </row>
    <row r="18" ht="68" customHeight="1" spans="1:10">
      <c r="A18" s="11">
        <v>15</v>
      </c>
      <c r="B18" s="6">
        <v>23163166</v>
      </c>
      <c r="C18" s="6" t="s">
        <v>19</v>
      </c>
      <c r="D18" s="11">
        <v>60</v>
      </c>
      <c r="E18" s="11">
        <v>5</v>
      </c>
      <c r="F18" s="6">
        <v>0</v>
      </c>
      <c r="G18" s="11">
        <f t="shared" si="0"/>
        <v>65</v>
      </c>
      <c r="H18" s="49">
        <f t="shared" si="1"/>
        <v>13</v>
      </c>
      <c r="I18" s="11">
        <v>15</v>
      </c>
      <c r="J18" s="21" t="s">
        <v>186</v>
      </c>
    </row>
    <row r="19" ht="68" customHeight="1" spans="1:10">
      <c r="A19" s="11">
        <v>16</v>
      </c>
      <c r="B19" s="6">
        <v>25016074</v>
      </c>
      <c r="C19" s="6" t="s">
        <v>10</v>
      </c>
      <c r="D19" s="11">
        <v>60</v>
      </c>
      <c r="E19" s="11">
        <v>4</v>
      </c>
      <c r="F19" s="6">
        <v>0</v>
      </c>
      <c r="G19" s="11">
        <f t="shared" si="0"/>
        <v>64</v>
      </c>
      <c r="H19" s="49">
        <f t="shared" si="1"/>
        <v>12.8</v>
      </c>
      <c r="I19" s="11">
        <v>16</v>
      </c>
      <c r="J19" s="21" t="s">
        <v>187</v>
      </c>
    </row>
    <row r="20" ht="68" customHeight="1" spans="1:10">
      <c r="A20" s="11">
        <v>17</v>
      </c>
      <c r="B20" s="11">
        <v>25016002</v>
      </c>
      <c r="C20" s="11" t="s">
        <v>15</v>
      </c>
      <c r="D20" s="11">
        <v>60</v>
      </c>
      <c r="E20" s="11">
        <v>4</v>
      </c>
      <c r="F20" s="11">
        <v>0</v>
      </c>
      <c r="G20" s="11">
        <f t="shared" si="0"/>
        <v>64</v>
      </c>
      <c r="H20" s="49">
        <f t="shared" si="1"/>
        <v>12.8</v>
      </c>
      <c r="I20" s="11">
        <v>17</v>
      </c>
      <c r="J20" s="21" t="s">
        <v>188</v>
      </c>
    </row>
    <row r="21" ht="68" customHeight="1" spans="1:10">
      <c r="A21" s="11">
        <v>18</v>
      </c>
      <c r="B21" s="11">
        <v>25016098</v>
      </c>
      <c r="C21" s="11" t="s">
        <v>21</v>
      </c>
      <c r="D21" s="11">
        <v>60</v>
      </c>
      <c r="E21" s="11">
        <v>4</v>
      </c>
      <c r="F21" s="11">
        <v>0</v>
      </c>
      <c r="G21" s="11">
        <f t="shared" si="0"/>
        <v>64</v>
      </c>
      <c r="H21" s="49">
        <f t="shared" si="1"/>
        <v>12.8</v>
      </c>
      <c r="I21" s="11">
        <v>18</v>
      </c>
      <c r="J21" s="21" t="s">
        <v>189</v>
      </c>
    </row>
    <row r="22" ht="41" customHeight="1" spans="1:10">
      <c r="A22" s="11">
        <v>19</v>
      </c>
      <c r="B22" s="6">
        <v>25016017</v>
      </c>
      <c r="C22" s="6" t="s">
        <v>25</v>
      </c>
      <c r="D22" s="11">
        <v>60</v>
      </c>
      <c r="E22" s="11">
        <v>4</v>
      </c>
      <c r="F22" s="6">
        <v>0</v>
      </c>
      <c r="G22" s="11">
        <f t="shared" si="0"/>
        <v>64</v>
      </c>
      <c r="H22" s="49">
        <f t="shared" si="1"/>
        <v>12.8</v>
      </c>
      <c r="I22" s="11">
        <v>19</v>
      </c>
      <c r="J22" s="38" t="s">
        <v>190</v>
      </c>
    </row>
    <row r="23" ht="41" customHeight="1" spans="1:10">
      <c r="A23" s="11">
        <v>20</v>
      </c>
      <c r="B23" s="6">
        <v>25016078</v>
      </c>
      <c r="C23" s="6" t="s">
        <v>26</v>
      </c>
      <c r="D23" s="11">
        <v>60</v>
      </c>
      <c r="E23" s="11">
        <v>4</v>
      </c>
      <c r="F23" s="6">
        <v>0</v>
      </c>
      <c r="G23" s="11">
        <f t="shared" si="0"/>
        <v>64</v>
      </c>
      <c r="H23" s="49">
        <f t="shared" si="1"/>
        <v>12.8</v>
      </c>
      <c r="I23" s="11">
        <v>20</v>
      </c>
      <c r="J23" s="38" t="s">
        <v>191</v>
      </c>
    </row>
    <row r="24" ht="41" customHeight="1" spans="1:10">
      <c r="A24" s="11">
        <v>21</v>
      </c>
      <c r="B24" s="11">
        <v>25016062</v>
      </c>
      <c r="C24" s="11" t="s">
        <v>28</v>
      </c>
      <c r="D24" s="11">
        <v>60</v>
      </c>
      <c r="E24" s="11">
        <v>4</v>
      </c>
      <c r="F24" s="11">
        <v>0</v>
      </c>
      <c r="G24" s="11">
        <f t="shared" si="0"/>
        <v>64</v>
      </c>
      <c r="H24" s="49">
        <f t="shared" si="1"/>
        <v>12.8</v>
      </c>
      <c r="I24" s="11">
        <v>21</v>
      </c>
      <c r="J24" s="38" t="s">
        <v>192</v>
      </c>
    </row>
    <row r="25" ht="41" customHeight="1" spans="1:10">
      <c r="A25" s="11">
        <v>22</v>
      </c>
      <c r="B25" s="11">
        <v>25016066</v>
      </c>
      <c r="C25" s="11" t="s">
        <v>30</v>
      </c>
      <c r="D25" s="11">
        <v>60</v>
      </c>
      <c r="E25" s="11">
        <v>4</v>
      </c>
      <c r="F25" s="11">
        <v>0</v>
      </c>
      <c r="G25" s="11">
        <f t="shared" si="0"/>
        <v>64</v>
      </c>
      <c r="H25" s="49">
        <f t="shared" si="1"/>
        <v>12.8</v>
      </c>
      <c r="I25" s="11">
        <v>22</v>
      </c>
      <c r="J25" s="21" t="s">
        <v>193</v>
      </c>
    </row>
    <row r="26" ht="41" customHeight="1" spans="1:10">
      <c r="A26" s="11">
        <v>23</v>
      </c>
      <c r="B26" s="11">
        <v>25016001</v>
      </c>
      <c r="C26" s="11" t="s">
        <v>34</v>
      </c>
      <c r="D26" s="11">
        <v>60</v>
      </c>
      <c r="E26" s="11">
        <v>4</v>
      </c>
      <c r="F26" s="11">
        <v>0</v>
      </c>
      <c r="G26" s="11">
        <f t="shared" si="0"/>
        <v>64</v>
      </c>
      <c r="H26" s="49">
        <f t="shared" si="1"/>
        <v>12.8</v>
      </c>
      <c r="I26" s="11">
        <v>23</v>
      </c>
      <c r="J26" s="21" t="s">
        <v>194</v>
      </c>
    </row>
    <row r="27" ht="41" customHeight="1" spans="1:10">
      <c r="A27" s="11">
        <v>24</v>
      </c>
      <c r="B27" s="11">
        <v>25016134</v>
      </c>
      <c r="C27" s="11" t="s">
        <v>35</v>
      </c>
      <c r="D27" s="11">
        <v>60</v>
      </c>
      <c r="E27" s="11">
        <v>4</v>
      </c>
      <c r="F27" s="11">
        <v>0</v>
      </c>
      <c r="G27" s="11">
        <f t="shared" si="0"/>
        <v>64</v>
      </c>
      <c r="H27" s="49">
        <f t="shared" si="1"/>
        <v>12.8</v>
      </c>
      <c r="I27" s="11">
        <v>24</v>
      </c>
      <c r="J27" s="21" t="s">
        <v>195</v>
      </c>
    </row>
    <row r="28" ht="41" customHeight="1" spans="1:10">
      <c r="A28" s="11">
        <v>25</v>
      </c>
      <c r="B28" s="11">
        <v>25016020</v>
      </c>
      <c r="C28" s="11" t="s">
        <v>36</v>
      </c>
      <c r="D28" s="11">
        <v>60</v>
      </c>
      <c r="E28" s="11">
        <v>4</v>
      </c>
      <c r="F28" s="11">
        <v>0</v>
      </c>
      <c r="G28" s="11">
        <f t="shared" si="0"/>
        <v>64</v>
      </c>
      <c r="H28" s="49">
        <f t="shared" si="1"/>
        <v>12.8</v>
      </c>
      <c r="I28" s="11">
        <v>25</v>
      </c>
      <c r="J28" s="21" t="s">
        <v>196</v>
      </c>
    </row>
    <row r="29" ht="41" customHeight="1" spans="1:10">
      <c r="A29" s="11">
        <v>26</v>
      </c>
      <c r="B29" s="11">
        <v>25016032</v>
      </c>
      <c r="C29" s="11" t="s">
        <v>40</v>
      </c>
      <c r="D29" s="11">
        <v>60</v>
      </c>
      <c r="E29" s="11">
        <v>4</v>
      </c>
      <c r="F29" s="11">
        <v>0</v>
      </c>
      <c r="G29" s="11">
        <f t="shared" si="0"/>
        <v>64</v>
      </c>
      <c r="H29" s="49">
        <f t="shared" si="1"/>
        <v>12.8</v>
      </c>
      <c r="I29" s="11">
        <v>26</v>
      </c>
      <c r="J29" s="38" t="s">
        <v>197</v>
      </c>
    </row>
    <row r="30" ht="41" customHeight="1" spans="1:10">
      <c r="A30" s="11">
        <v>27</v>
      </c>
      <c r="B30" s="11">
        <v>25016119</v>
      </c>
      <c r="C30" s="11" t="s">
        <v>41</v>
      </c>
      <c r="D30" s="11">
        <v>60</v>
      </c>
      <c r="E30" s="11">
        <v>4</v>
      </c>
      <c r="F30" s="11">
        <v>0</v>
      </c>
      <c r="G30" s="11">
        <f t="shared" si="0"/>
        <v>64</v>
      </c>
      <c r="H30" s="49">
        <f t="shared" si="1"/>
        <v>12.8</v>
      </c>
      <c r="I30" s="11">
        <v>27</v>
      </c>
      <c r="J30" s="21" t="s">
        <v>198</v>
      </c>
    </row>
    <row r="31" ht="41" customHeight="1" spans="1:10">
      <c r="A31" s="11">
        <v>28</v>
      </c>
      <c r="B31" s="11">
        <v>25016025</v>
      </c>
      <c r="C31" s="12" t="s">
        <v>42</v>
      </c>
      <c r="D31" s="11">
        <v>60</v>
      </c>
      <c r="E31" s="11">
        <v>4</v>
      </c>
      <c r="F31" s="11">
        <v>0</v>
      </c>
      <c r="G31" s="11">
        <f t="shared" si="0"/>
        <v>64</v>
      </c>
      <c r="H31" s="49">
        <f t="shared" si="1"/>
        <v>12.8</v>
      </c>
      <c r="I31" s="11">
        <v>28</v>
      </c>
      <c r="J31" s="21" t="s">
        <v>199</v>
      </c>
    </row>
    <row r="32" ht="41" customHeight="1" spans="1:10">
      <c r="A32" s="11">
        <v>29</v>
      </c>
      <c r="B32" s="6">
        <v>25016117</v>
      </c>
      <c r="C32" s="6" t="s">
        <v>43</v>
      </c>
      <c r="D32" s="11">
        <v>60</v>
      </c>
      <c r="E32" s="11">
        <v>4</v>
      </c>
      <c r="F32" s="6">
        <v>0</v>
      </c>
      <c r="G32" s="11">
        <f t="shared" si="0"/>
        <v>64</v>
      </c>
      <c r="H32" s="49">
        <f t="shared" si="1"/>
        <v>12.8</v>
      </c>
      <c r="I32" s="11">
        <v>29</v>
      </c>
      <c r="J32" s="21" t="s">
        <v>200</v>
      </c>
    </row>
    <row r="33" ht="41" customHeight="1" spans="1:10">
      <c r="A33" s="11">
        <v>30</v>
      </c>
      <c r="B33" s="11">
        <v>25016026</v>
      </c>
      <c r="C33" s="12" t="s">
        <v>47</v>
      </c>
      <c r="D33" s="11">
        <v>60</v>
      </c>
      <c r="E33" s="11">
        <v>4</v>
      </c>
      <c r="F33" s="11">
        <v>0</v>
      </c>
      <c r="G33" s="11">
        <f t="shared" si="0"/>
        <v>64</v>
      </c>
      <c r="H33" s="49">
        <f t="shared" si="1"/>
        <v>12.8</v>
      </c>
      <c r="I33" s="11">
        <v>30</v>
      </c>
      <c r="J33" s="21" t="s">
        <v>201</v>
      </c>
    </row>
    <row r="34" ht="41" customHeight="1" spans="1:10">
      <c r="A34" s="11">
        <v>31</v>
      </c>
      <c r="B34" s="6">
        <v>25016084</v>
      </c>
      <c r="C34" s="6" t="s">
        <v>48</v>
      </c>
      <c r="D34" s="11">
        <v>60</v>
      </c>
      <c r="E34" s="11">
        <v>4</v>
      </c>
      <c r="F34" s="6">
        <v>0</v>
      </c>
      <c r="G34" s="11">
        <f t="shared" si="0"/>
        <v>64</v>
      </c>
      <c r="H34" s="49">
        <f t="shared" si="1"/>
        <v>12.8</v>
      </c>
      <c r="I34" s="11">
        <v>31</v>
      </c>
      <c r="J34" s="38" t="s">
        <v>202</v>
      </c>
    </row>
    <row r="35" ht="41" customHeight="1" spans="1:10">
      <c r="A35" s="11">
        <v>32</v>
      </c>
      <c r="B35" s="11">
        <v>25016143</v>
      </c>
      <c r="C35" s="11" t="s">
        <v>51</v>
      </c>
      <c r="D35" s="11">
        <v>60</v>
      </c>
      <c r="E35" s="11">
        <v>4</v>
      </c>
      <c r="F35" s="11">
        <v>0</v>
      </c>
      <c r="G35" s="11">
        <f t="shared" si="0"/>
        <v>64</v>
      </c>
      <c r="H35" s="49">
        <f t="shared" si="1"/>
        <v>12.8</v>
      </c>
      <c r="I35" s="11">
        <v>32</v>
      </c>
      <c r="J35" s="21" t="s">
        <v>203</v>
      </c>
    </row>
    <row r="36" ht="41" customHeight="1" spans="1:10">
      <c r="A36" s="11">
        <v>33</v>
      </c>
      <c r="B36" s="11">
        <v>25016116</v>
      </c>
      <c r="C36" s="12" t="s">
        <v>52</v>
      </c>
      <c r="D36" s="11">
        <v>60</v>
      </c>
      <c r="E36" s="11">
        <v>4</v>
      </c>
      <c r="F36" s="11">
        <v>0</v>
      </c>
      <c r="G36" s="11">
        <f t="shared" si="0"/>
        <v>64</v>
      </c>
      <c r="H36" s="49">
        <f t="shared" si="1"/>
        <v>12.8</v>
      </c>
      <c r="I36" s="11">
        <v>33</v>
      </c>
      <c r="J36" s="21" t="s">
        <v>204</v>
      </c>
    </row>
    <row r="37" ht="41" customHeight="1" spans="1:10">
      <c r="A37" s="11">
        <v>34</v>
      </c>
      <c r="B37" s="11">
        <v>25016103</v>
      </c>
      <c r="C37" s="12" t="s">
        <v>54</v>
      </c>
      <c r="D37" s="11">
        <v>60</v>
      </c>
      <c r="E37" s="11">
        <v>4</v>
      </c>
      <c r="F37" s="11">
        <v>0</v>
      </c>
      <c r="G37" s="11">
        <f t="shared" ref="G37:G68" si="2">D37+E37-F37</f>
        <v>64</v>
      </c>
      <c r="H37" s="49">
        <f t="shared" ref="H37:H68" si="3">G37*0.2</f>
        <v>12.8</v>
      </c>
      <c r="I37" s="11">
        <v>34</v>
      </c>
      <c r="J37" s="21" t="s">
        <v>205</v>
      </c>
    </row>
    <row r="38" ht="41" customHeight="1" spans="1:10">
      <c r="A38" s="11">
        <v>35</v>
      </c>
      <c r="B38" s="6">
        <v>25016038</v>
      </c>
      <c r="C38" s="7" t="s">
        <v>59</v>
      </c>
      <c r="D38" s="11">
        <v>60</v>
      </c>
      <c r="E38" s="11">
        <v>4</v>
      </c>
      <c r="F38" s="6">
        <v>0</v>
      </c>
      <c r="G38" s="11">
        <f t="shared" si="2"/>
        <v>64</v>
      </c>
      <c r="H38" s="49">
        <f t="shared" si="3"/>
        <v>12.8</v>
      </c>
      <c r="I38" s="11">
        <v>35</v>
      </c>
      <c r="J38" s="21" t="s">
        <v>206</v>
      </c>
    </row>
    <row r="39" ht="41" customHeight="1" spans="1:10">
      <c r="A39" s="11">
        <v>36</v>
      </c>
      <c r="B39" s="6">
        <v>25016121</v>
      </c>
      <c r="C39" s="7" t="s">
        <v>63</v>
      </c>
      <c r="D39" s="11">
        <v>60</v>
      </c>
      <c r="E39" s="11">
        <v>4</v>
      </c>
      <c r="F39" s="6">
        <v>0</v>
      </c>
      <c r="G39" s="11">
        <f t="shared" si="2"/>
        <v>64</v>
      </c>
      <c r="H39" s="49">
        <f t="shared" si="3"/>
        <v>12.8</v>
      </c>
      <c r="I39" s="11">
        <v>36</v>
      </c>
      <c r="J39" s="21" t="s">
        <v>207</v>
      </c>
    </row>
    <row r="40" ht="41" customHeight="1" spans="1:10">
      <c r="A40" s="11">
        <v>37</v>
      </c>
      <c r="B40" s="11">
        <v>25016059</v>
      </c>
      <c r="C40" s="11" t="s">
        <v>67</v>
      </c>
      <c r="D40" s="11">
        <v>60</v>
      </c>
      <c r="E40" s="11">
        <v>4</v>
      </c>
      <c r="F40" s="11">
        <v>0</v>
      </c>
      <c r="G40" s="11">
        <f t="shared" si="2"/>
        <v>64</v>
      </c>
      <c r="H40" s="49">
        <f t="shared" si="3"/>
        <v>12.8</v>
      </c>
      <c r="I40" s="11">
        <v>37</v>
      </c>
      <c r="J40" s="21" t="s">
        <v>208</v>
      </c>
    </row>
    <row r="41" ht="41" customHeight="1" spans="1:10">
      <c r="A41" s="11">
        <v>38</v>
      </c>
      <c r="B41" s="11">
        <v>25016042</v>
      </c>
      <c r="C41" s="12" t="s">
        <v>72</v>
      </c>
      <c r="D41" s="11">
        <v>60</v>
      </c>
      <c r="E41" s="11">
        <v>4</v>
      </c>
      <c r="F41" s="11">
        <v>0</v>
      </c>
      <c r="G41" s="11">
        <f t="shared" si="2"/>
        <v>64</v>
      </c>
      <c r="H41" s="49">
        <f t="shared" si="3"/>
        <v>12.8</v>
      </c>
      <c r="I41" s="11">
        <v>38</v>
      </c>
      <c r="J41" s="38" t="s">
        <v>209</v>
      </c>
    </row>
    <row r="42" ht="41" customHeight="1" spans="1:10">
      <c r="A42" s="11">
        <v>39</v>
      </c>
      <c r="B42" s="11">
        <v>25016090</v>
      </c>
      <c r="C42" s="11" t="s">
        <v>75</v>
      </c>
      <c r="D42" s="11">
        <v>60</v>
      </c>
      <c r="E42" s="11">
        <v>4</v>
      </c>
      <c r="F42" s="11">
        <v>0</v>
      </c>
      <c r="G42" s="11">
        <f t="shared" si="2"/>
        <v>64</v>
      </c>
      <c r="H42" s="49">
        <f t="shared" si="3"/>
        <v>12.8</v>
      </c>
      <c r="I42" s="11">
        <v>39</v>
      </c>
      <c r="J42" s="21" t="s">
        <v>210</v>
      </c>
    </row>
    <row r="43" ht="41" customHeight="1" spans="1:10">
      <c r="A43" s="11">
        <v>40</v>
      </c>
      <c r="B43" s="11">
        <v>25016040</v>
      </c>
      <c r="C43" s="11" t="s">
        <v>76</v>
      </c>
      <c r="D43" s="11">
        <v>60</v>
      </c>
      <c r="E43" s="11">
        <v>4</v>
      </c>
      <c r="F43" s="11">
        <v>0</v>
      </c>
      <c r="G43" s="11">
        <f t="shared" si="2"/>
        <v>64</v>
      </c>
      <c r="H43" s="49">
        <f t="shared" si="3"/>
        <v>12.8</v>
      </c>
      <c r="I43" s="11">
        <v>40</v>
      </c>
      <c r="J43" s="38" t="s">
        <v>211</v>
      </c>
    </row>
    <row r="44" ht="41" customHeight="1" spans="1:10">
      <c r="A44" s="11">
        <v>41</v>
      </c>
      <c r="B44" s="11">
        <v>25012073</v>
      </c>
      <c r="C44" s="11" t="s">
        <v>77</v>
      </c>
      <c r="D44" s="11">
        <v>60</v>
      </c>
      <c r="E44" s="11">
        <v>4</v>
      </c>
      <c r="F44" s="11">
        <v>0</v>
      </c>
      <c r="G44" s="11">
        <f t="shared" si="2"/>
        <v>64</v>
      </c>
      <c r="H44" s="49">
        <f t="shared" si="3"/>
        <v>12.8</v>
      </c>
      <c r="I44" s="11">
        <v>41</v>
      </c>
      <c r="J44" s="38" t="s">
        <v>212</v>
      </c>
    </row>
    <row r="45" ht="41" customHeight="1" spans="1:10">
      <c r="A45" s="11">
        <v>42</v>
      </c>
      <c r="B45" s="11">
        <v>25016024</v>
      </c>
      <c r="C45" s="11" t="s">
        <v>78</v>
      </c>
      <c r="D45" s="11">
        <v>60</v>
      </c>
      <c r="E45" s="11">
        <v>4</v>
      </c>
      <c r="F45" s="11">
        <v>0</v>
      </c>
      <c r="G45" s="11">
        <f t="shared" si="2"/>
        <v>64</v>
      </c>
      <c r="H45" s="49">
        <f t="shared" si="3"/>
        <v>12.8</v>
      </c>
      <c r="I45" s="11">
        <v>42</v>
      </c>
      <c r="J45" s="38" t="s">
        <v>213</v>
      </c>
    </row>
    <row r="46" ht="41" customHeight="1" spans="1:10">
      <c r="A46" s="11">
        <v>43</v>
      </c>
      <c r="B46" s="11">
        <v>25016049</v>
      </c>
      <c r="C46" s="11" t="s">
        <v>80</v>
      </c>
      <c r="D46" s="11">
        <v>60</v>
      </c>
      <c r="E46" s="11">
        <v>4</v>
      </c>
      <c r="F46" s="11">
        <v>0</v>
      </c>
      <c r="G46" s="11">
        <f t="shared" si="2"/>
        <v>64</v>
      </c>
      <c r="H46" s="49">
        <f t="shared" si="3"/>
        <v>12.8</v>
      </c>
      <c r="I46" s="11">
        <v>43</v>
      </c>
      <c r="J46" s="38" t="s">
        <v>214</v>
      </c>
    </row>
    <row r="47" ht="41" customHeight="1" spans="1:10">
      <c r="A47" s="11">
        <v>44</v>
      </c>
      <c r="B47" s="11">
        <v>25016006</v>
      </c>
      <c r="C47" s="11" t="s">
        <v>82</v>
      </c>
      <c r="D47" s="11">
        <v>60</v>
      </c>
      <c r="E47" s="11">
        <v>4</v>
      </c>
      <c r="F47" s="11">
        <v>0</v>
      </c>
      <c r="G47" s="11">
        <f t="shared" si="2"/>
        <v>64</v>
      </c>
      <c r="H47" s="49">
        <f t="shared" si="3"/>
        <v>12.8</v>
      </c>
      <c r="I47" s="11">
        <v>44</v>
      </c>
      <c r="J47" s="38" t="s">
        <v>194</v>
      </c>
    </row>
    <row r="48" ht="41" customHeight="1" spans="1:10">
      <c r="A48" s="11">
        <v>45</v>
      </c>
      <c r="B48" s="11">
        <v>25016086</v>
      </c>
      <c r="C48" s="11" t="s">
        <v>83</v>
      </c>
      <c r="D48" s="11">
        <v>60</v>
      </c>
      <c r="E48" s="11">
        <v>4</v>
      </c>
      <c r="F48" s="11">
        <v>0</v>
      </c>
      <c r="G48" s="11">
        <f t="shared" si="2"/>
        <v>64</v>
      </c>
      <c r="H48" s="49">
        <f t="shared" si="3"/>
        <v>12.8</v>
      </c>
      <c r="I48" s="11">
        <v>45</v>
      </c>
      <c r="J48" s="21" t="s">
        <v>215</v>
      </c>
    </row>
    <row r="49" ht="41" customHeight="1" spans="1:10">
      <c r="A49" s="11">
        <v>46</v>
      </c>
      <c r="B49" s="11">
        <v>25016114</v>
      </c>
      <c r="C49" s="11" t="s">
        <v>84</v>
      </c>
      <c r="D49" s="11">
        <v>60</v>
      </c>
      <c r="E49" s="11">
        <v>4</v>
      </c>
      <c r="F49" s="11">
        <v>0</v>
      </c>
      <c r="G49" s="11">
        <f t="shared" si="2"/>
        <v>64</v>
      </c>
      <c r="H49" s="49">
        <f t="shared" si="3"/>
        <v>12.8</v>
      </c>
      <c r="I49" s="11">
        <v>46</v>
      </c>
      <c r="J49" s="38" t="s">
        <v>205</v>
      </c>
    </row>
    <row r="50" ht="41" customHeight="1" spans="1:10">
      <c r="A50" s="11">
        <v>47</v>
      </c>
      <c r="B50" s="6">
        <v>25016045</v>
      </c>
      <c r="C50" s="6" t="s">
        <v>86</v>
      </c>
      <c r="D50" s="11">
        <v>60</v>
      </c>
      <c r="E50" s="11">
        <v>4</v>
      </c>
      <c r="F50" s="6">
        <v>0</v>
      </c>
      <c r="G50" s="11">
        <f t="shared" si="2"/>
        <v>64</v>
      </c>
      <c r="H50" s="49">
        <f t="shared" si="3"/>
        <v>12.8</v>
      </c>
      <c r="I50" s="11">
        <v>47</v>
      </c>
      <c r="J50" s="38" t="s">
        <v>201</v>
      </c>
    </row>
    <row r="51" ht="41" customHeight="1" spans="1:10">
      <c r="A51" s="11">
        <v>48</v>
      </c>
      <c r="B51" s="11">
        <v>25016046</v>
      </c>
      <c r="C51" s="11" t="s">
        <v>89</v>
      </c>
      <c r="D51" s="11">
        <v>60</v>
      </c>
      <c r="E51" s="11">
        <v>4</v>
      </c>
      <c r="F51" s="11">
        <v>0</v>
      </c>
      <c r="G51" s="11">
        <f t="shared" si="2"/>
        <v>64</v>
      </c>
      <c r="H51" s="49">
        <f t="shared" si="3"/>
        <v>12.8</v>
      </c>
      <c r="I51" s="11">
        <v>48</v>
      </c>
      <c r="J51" s="38" t="s">
        <v>216</v>
      </c>
    </row>
    <row r="52" ht="41" customHeight="1" spans="1:10">
      <c r="A52" s="11">
        <v>49</v>
      </c>
      <c r="B52" s="6">
        <v>25016100</v>
      </c>
      <c r="C52" s="6" t="s">
        <v>94</v>
      </c>
      <c r="D52" s="11">
        <v>60</v>
      </c>
      <c r="E52" s="11">
        <v>4</v>
      </c>
      <c r="F52" s="6">
        <v>0</v>
      </c>
      <c r="G52" s="11">
        <f t="shared" si="2"/>
        <v>64</v>
      </c>
      <c r="H52" s="49">
        <f t="shared" si="3"/>
        <v>12.8</v>
      </c>
      <c r="I52" s="11">
        <v>49</v>
      </c>
      <c r="J52" s="21" t="s">
        <v>217</v>
      </c>
    </row>
    <row r="53" ht="41" customHeight="1" spans="1:10">
      <c r="A53" s="11">
        <v>50</v>
      </c>
      <c r="B53" s="6">
        <v>25016057</v>
      </c>
      <c r="C53" s="6" t="s">
        <v>105</v>
      </c>
      <c r="D53" s="11">
        <v>60</v>
      </c>
      <c r="E53" s="11">
        <v>4</v>
      </c>
      <c r="F53" s="6">
        <v>0</v>
      </c>
      <c r="G53" s="11">
        <f t="shared" si="2"/>
        <v>64</v>
      </c>
      <c r="H53" s="49">
        <f t="shared" si="3"/>
        <v>12.8</v>
      </c>
      <c r="I53" s="11">
        <v>50</v>
      </c>
      <c r="J53" s="38" t="s">
        <v>218</v>
      </c>
    </row>
    <row r="54" ht="41" customHeight="1" spans="1:10">
      <c r="A54" s="11">
        <v>51</v>
      </c>
      <c r="B54" s="11">
        <v>25016014</v>
      </c>
      <c r="C54" s="11" t="s">
        <v>107</v>
      </c>
      <c r="D54" s="11">
        <v>60</v>
      </c>
      <c r="E54" s="11">
        <v>4</v>
      </c>
      <c r="F54" s="11">
        <v>0</v>
      </c>
      <c r="G54" s="11">
        <f t="shared" si="2"/>
        <v>64</v>
      </c>
      <c r="H54" s="49">
        <f t="shared" si="3"/>
        <v>12.8</v>
      </c>
      <c r="I54" s="11">
        <v>51</v>
      </c>
      <c r="J54" s="21" t="s">
        <v>219</v>
      </c>
    </row>
    <row r="55" ht="41" customHeight="1" spans="1:10">
      <c r="A55" s="11">
        <v>52</v>
      </c>
      <c r="B55" s="11">
        <v>25016004</v>
      </c>
      <c r="C55" s="11" t="s">
        <v>108</v>
      </c>
      <c r="D55" s="11">
        <v>60</v>
      </c>
      <c r="E55" s="11">
        <v>4</v>
      </c>
      <c r="F55" s="11">
        <v>0</v>
      </c>
      <c r="G55" s="11">
        <f t="shared" si="2"/>
        <v>64</v>
      </c>
      <c r="H55" s="49">
        <f t="shared" si="3"/>
        <v>12.8</v>
      </c>
      <c r="I55" s="11">
        <v>52</v>
      </c>
      <c r="J55" s="38" t="s">
        <v>220</v>
      </c>
    </row>
    <row r="56" ht="41" customHeight="1" spans="1:10">
      <c r="A56" s="11">
        <v>53</v>
      </c>
      <c r="B56" s="6">
        <v>25016010</v>
      </c>
      <c r="C56" s="6" t="s">
        <v>109</v>
      </c>
      <c r="D56" s="11">
        <v>60</v>
      </c>
      <c r="E56" s="11">
        <v>4</v>
      </c>
      <c r="F56" s="6">
        <v>0</v>
      </c>
      <c r="G56" s="11">
        <f t="shared" si="2"/>
        <v>64</v>
      </c>
      <c r="H56" s="49">
        <f t="shared" si="3"/>
        <v>12.8</v>
      </c>
      <c r="I56" s="11">
        <v>53</v>
      </c>
      <c r="J56" s="38" t="s">
        <v>221</v>
      </c>
    </row>
    <row r="57" ht="41" customHeight="1" spans="1:10">
      <c r="A57" s="11">
        <v>54</v>
      </c>
      <c r="B57" s="11">
        <v>25016048</v>
      </c>
      <c r="C57" s="11" t="s">
        <v>113</v>
      </c>
      <c r="D57" s="11">
        <v>60</v>
      </c>
      <c r="E57" s="11">
        <v>4</v>
      </c>
      <c r="F57" s="11">
        <v>0</v>
      </c>
      <c r="G57" s="11">
        <f t="shared" si="2"/>
        <v>64</v>
      </c>
      <c r="H57" s="49">
        <f t="shared" si="3"/>
        <v>12.8</v>
      </c>
      <c r="I57" s="11">
        <v>54</v>
      </c>
      <c r="J57" s="21" t="s">
        <v>222</v>
      </c>
    </row>
    <row r="58" ht="41" customHeight="1" spans="1:10">
      <c r="A58" s="11">
        <v>55</v>
      </c>
      <c r="B58" s="11">
        <v>25016095</v>
      </c>
      <c r="C58" s="11" t="s">
        <v>114</v>
      </c>
      <c r="D58" s="11">
        <v>60</v>
      </c>
      <c r="E58" s="11">
        <v>4</v>
      </c>
      <c r="F58" s="11">
        <v>0</v>
      </c>
      <c r="G58" s="11">
        <f t="shared" si="2"/>
        <v>64</v>
      </c>
      <c r="H58" s="49">
        <f t="shared" si="3"/>
        <v>12.8</v>
      </c>
      <c r="I58" s="11">
        <v>55</v>
      </c>
      <c r="J58" s="38" t="s">
        <v>223</v>
      </c>
    </row>
    <row r="59" ht="41" customHeight="1" spans="1:10">
      <c r="A59" s="11">
        <v>56</v>
      </c>
      <c r="B59" s="11">
        <v>25016105</v>
      </c>
      <c r="C59" s="11" t="s">
        <v>116</v>
      </c>
      <c r="D59" s="11">
        <v>60</v>
      </c>
      <c r="E59" s="11">
        <v>4</v>
      </c>
      <c r="F59" s="11">
        <v>0</v>
      </c>
      <c r="G59" s="11">
        <f t="shared" si="2"/>
        <v>64</v>
      </c>
      <c r="H59" s="49">
        <f t="shared" si="3"/>
        <v>12.8</v>
      </c>
      <c r="I59" s="11">
        <v>56</v>
      </c>
      <c r="J59" s="38" t="s">
        <v>224</v>
      </c>
    </row>
    <row r="60" ht="41" customHeight="1" spans="1:10">
      <c r="A60" s="11">
        <v>57</v>
      </c>
      <c r="B60" s="6">
        <v>25016015</v>
      </c>
      <c r="C60" s="6" t="s">
        <v>117</v>
      </c>
      <c r="D60" s="11">
        <v>60</v>
      </c>
      <c r="E60" s="11">
        <v>4</v>
      </c>
      <c r="F60" s="6">
        <v>0</v>
      </c>
      <c r="G60" s="11">
        <f t="shared" si="2"/>
        <v>64</v>
      </c>
      <c r="H60" s="49">
        <f t="shared" si="3"/>
        <v>12.8</v>
      </c>
      <c r="I60" s="11">
        <v>57</v>
      </c>
      <c r="J60" s="38" t="s">
        <v>225</v>
      </c>
    </row>
    <row r="61" ht="41" customHeight="1" spans="1:10">
      <c r="A61" s="11">
        <v>58</v>
      </c>
      <c r="B61" s="6">
        <v>25016036</v>
      </c>
      <c r="C61" s="6" t="s">
        <v>118</v>
      </c>
      <c r="D61" s="11">
        <v>60</v>
      </c>
      <c r="E61" s="11">
        <v>4</v>
      </c>
      <c r="F61" s="6">
        <v>0</v>
      </c>
      <c r="G61" s="11">
        <f t="shared" si="2"/>
        <v>64</v>
      </c>
      <c r="H61" s="49">
        <f t="shared" si="3"/>
        <v>12.8</v>
      </c>
      <c r="I61" s="11">
        <v>58</v>
      </c>
      <c r="J61" s="38" t="s">
        <v>226</v>
      </c>
    </row>
    <row r="62" ht="41" customHeight="1" spans="1:10">
      <c r="A62" s="11">
        <v>59</v>
      </c>
      <c r="B62" s="6">
        <v>25016054</v>
      </c>
      <c r="C62" s="6" t="s">
        <v>126</v>
      </c>
      <c r="D62" s="11">
        <v>60</v>
      </c>
      <c r="E62" s="11">
        <v>4</v>
      </c>
      <c r="F62" s="6">
        <v>0</v>
      </c>
      <c r="G62" s="11">
        <f t="shared" si="2"/>
        <v>64</v>
      </c>
      <c r="H62" s="49">
        <f t="shared" si="3"/>
        <v>12.8</v>
      </c>
      <c r="I62" s="11">
        <v>59</v>
      </c>
      <c r="J62" s="38" t="s">
        <v>227</v>
      </c>
    </row>
    <row r="63" ht="45" customHeight="1" spans="1:10">
      <c r="A63" s="11">
        <v>60</v>
      </c>
      <c r="B63" s="11">
        <v>25016013</v>
      </c>
      <c r="C63" s="11" t="s">
        <v>133</v>
      </c>
      <c r="D63" s="11">
        <v>60</v>
      </c>
      <c r="E63" s="11">
        <v>4</v>
      </c>
      <c r="F63" s="11">
        <v>0</v>
      </c>
      <c r="G63" s="11">
        <f t="shared" si="2"/>
        <v>64</v>
      </c>
      <c r="H63" s="49">
        <f t="shared" si="3"/>
        <v>12.8</v>
      </c>
      <c r="I63" s="11">
        <v>60</v>
      </c>
      <c r="J63" s="38" t="s">
        <v>228</v>
      </c>
    </row>
    <row r="64" ht="45" customHeight="1" spans="1:10">
      <c r="A64" s="11">
        <v>61</v>
      </c>
      <c r="B64" s="11">
        <v>25016128</v>
      </c>
      <c r="C64" s="11" t="s">
        <v>139</v>
      </c>
      <c r="D64" s="11">
        <v>60</v>
      </c>
      <c r="E64" s="11">
        <v>4</v>
      </c>
      <c r="F64" s="11">
        <v>0</v>
      </c>
      <c r="G64" s="11">
        <f t="shared" si="2"/>
        <v>64</v>
      </c>
      <c r="H64" s="49">
        <f t="shared" si="3"/>
        <v>12.8</v>
      </c>
      <c r="I64" s="11">
        <v>61</v>
      </c>
      <c r="J64" s="38" t="s">
        <v>229</v>
      </c>
    </row>
    <row r="65" ht="45" customHeight="1" spans="1:10">
      <c r="A65" s="11">
        <v>62</v>
      </c>
      <c r="B65" s="6">
        <v>25016099</v>
      </c>
      <c r="C65" s="6" t="s">
        <v>141</v>
      </c>
      <c r="D65" s="11">
        <v>60</v>
      </c>
      <c r="E65" s="11">
        <v>4</v>
      </c>
      <c r="F65" s="6">
        <v>0</v>
      </c>
      <c r="G65" s="11">
        <f t="shared" si="2"/>
        <v>64</v>
      </c>
      <c r="H65" s="49">
        <f t="shared" si="3"/>
        <v>12.8</v>
      </c>
      <c r="I65" s="11">
        <v>62</v>
      </c>
      <c r="J65" s="38" t="s">
        <v>230</v>
      </c>
    </row>
    <row r="66" ht="45" customHeight="1" spans="1:10">
      <c r="A66" s="11">
        <v>63</v>
      </c>
      <c r="B66" s="11">
        <v>25016007</v>
      </c>
      <c r="C66" s="11" t="s">
        <v>149</v>
      </c>
      <c r="D66" s="11">
        <v>60</v>
      </c>
      <c r="E66" s="11">
        <v>4</v>
      </c>
      <c r="F66" s="11">
        <v>0</v>
      </c>
      <c r="G66" s="11">
        <f t="shared" si="2"/>
        <v>64</v>
      </c>
      <c r="H66" s="49">
        <f t="shared" si="3"/>
        <v>12.8</v>
      </c>
      <c r="I66" s="11">
        <v>63</v>
      </c>
      <c r="J66" s="38" t="s">
        <v>231</v>
      </c>
    </row>
    <row r="67" ht="45" customHeight="1" spans="1:10">
      <c r="A67" s="11">
        <v>64</v>
      </c>
      <c r="B67" s="6">
        <v>25016138</v>
      </c>
      <c r="C67" s="7" t="s">
        <v>152</v>
      </c>
      <c r="D67" s="11">
        <v>60</v>
      </c>
      <c r="E67" s="11">
        <v>4</v>
      </c>
      <c r="F67" s="6">
        <v>0</v>
      </c>
      <c r="G67" s="11">
        <f t="shared" si="2"/>
        <v>64</v>
      </c>
      <c r="H67" s="49">
        <f t="shared" si="3"/>
        <v>12.8</v>
      </c>
      <c r="I67" s="11">
        <v>64</v>
      </c>
      <c r="J67" s="38" t="s">
        <v>232</v>
      </c>
    </row>
    <row r="68" ht="45" customHeight="1" spans="1:10">
      <c r="A68" s="11">
        <v>65</v>
      </c>
      <c r="B68" s="11">
        <v>25016016</v>
      </c>
      <c r="C68" s="11" t="s">
        <v>157</v>
      </c>
      <c r="D68" s="11">
        <v>60</v>
      </c>
      <c r="E68" s="11">
        <v>4</v>
      </c>
      <c r="F68" s="11">
        <v>0</v>
      </c>
      <c r="G68" s="11">
        <f t="shared" si="2"/>
        <v>64</v>
      </c>
      <c r="H68" s="49">
        <f t="shared" si="3"/>
        <v>12.8</v>
      </c>
      <c r="I68" s="11">
        <v>65</v>
      </c>
      <c r="J68" s="38" t="s">
        <v>233</v>
      </c>
    </row>
    <row r="69" ht="45" customHeight="1" spans="1:10">
      <c r="A69" s="11">
        <v>66</v>
      </c>
      <c r="B69" s="6">
        <v>25016129</v>
      </c>
      <c r="C69" s="6" t="s">
        <v>158</v>
      </c>
      <c r="D69" s="11">
        <v>60</v>
      </c>
      <c r="E69" s="11">
        <v>4</v>
      </c>
      <c r="F69" s="6">
        <v>0</v>
      </c>
      <c r="G69" s="11">
        <f t="shared" ref="G69:G100" si="4">D69+E69-F69</f>
        <v>64</v>
      </c>
      <c r="H69" s="49">
        <f t="shared" ref="H69:H100" si="5">G69*0.2</f>
        <v>12.8</v>
      </c>
      <c r="I69" s="11">
        <v>66</v>
      </c>
      <c r="J69" s="38" t="s">
        <v>234</v>
      </c>
    </row>
    <row r="70" ht="45" customHeight="1" spans="1:10">
      <c r="A70" s="11">
        <v>67</v>
      </c>
      <c r="B70" s="11">
        <v>25016063</v>
      </c>
      <c r="C70" s="11" t="s">
        <v>159</v>
      </c>
      <c r="D70" s="11">
        <v>60</v>
      </c>
      <c r="E70" s="11">
        <v>4</v>
      </c>
      <c r="F70" s="11">
        <v>0</v>
      </c>
      <c r="G70" s="11">
        <f t="shared" si="4"/>
        <v>64</v>
      </c>
      <c r="H70" s="49">
        <f t="shared" si="5"/>
        <v>12.8</v>
      </c>
      <c r="I70" s="11">
        <v>67</v>
      </c>
      <c r="J70" s="38" t="s">
        <v>235</v>
      </c>
    </row>
    <row r="71" ht="45" customHeight="1" spans="1:10">
      <c r="A71" s="11">
        <v>68</v>
      </c>
      <c r="B71" s="11">
        <v>25016071</v>
      </c>
      <c r="C71" s="11" t="s">
        <v>16</v>
      </c>
      <c r="D71" s="11">
        <v>60</v>
      </c>
      <c r="E71" s="11">
        <v>2</v>
      </c>
      <c r="F71" s="11">
        <v>0</v>
      </c>
      <c r="G71" s="11">
        <f t="shared" si="4"/>
        <v>62</v>
      </c>
      <c r="H71" s="49">
        <f t="shared" si="5"/>
        <v>12.4</v>
      </c>
      <c r="I71" s="11">
        <v>68</v>
      </c>
      <c r="J71" s="21" t="s">
        <v>236</v>
      </c>
    </row>
    <row r="72" ht="45" customHeight="1" spans="1:10">
      <c r="A72" s="11">
        <v>69</v>
      </c>
      <c r="B72" s="11">
        <v>25016053</v>
      </c>
      <c r="C72" s="11" t="s">
        <v>18</v>
      </c>
      <c r="D72" s="11">
        <v>60</v>
      </c>
      <c r="E72" s="11">
        <v>2</v>
      </c>
      <c r="F72" s="11">
        <v>0</v>
      </c>
      <c r="G72" s="11">
        <f t="shared" si="4"/>
        <v>62</v>
      </c>
      <c r="H72" s="49">
        <f t="shared" si="5"/>
        <v>12.4</v>
      </c>
      <c r="I72" s="11">
        <v>69</v>
      </c>
      <c r="J72" s="38" t="s">
        <v>237</v>
      </c>
    </row>
    <row r="73" ht="45" customHeight="1" spans="1:10">
      <c r="A73" s="11">
        <v>70</v>
      </c>
      <c r="B73" s="11">
        <v>25016142</v>
      </c>
      <c r="C73" s="11" t="s">
        <v>22</v>
      </c>
      <c r="D73" s="11">
        <v>60</v>
      </c>
      <c r="E73" s="11">
        <v>2</v>
      </c>
      <c r="F73" s="11">
        <v>0</v>
      </c>
      <c r="G73" s="11">
        <f t="shared" si="4"/>
        <v>62</v>
      </c>
      <c r="H73" s="49">
        <f t="shared" si="5"/>
        <v>12.4</v>
      </c>
      <c r="I73" s="11">
        <v>70</v>
      </c>
      <c r="J73" s="21" t="s">
        <v>238</v>
      </c>
    </row>
    <row r="74" ht="45" customHeight="1" spans="1:10">
      <c r="A74" s="11">
        <v>71</v>
      </c>
      <c r="B74" s="11">
        <v>25016028</v>
      </c>
      <c r="C74" s="11" t="s">
        <v>23</v>
      </c>
      <c r="D74" s="11">
        <v>60</v>
      </c>
      <c r="E74" s="11">
        <v>2</v>
      </c>
      <c r="F74" s="11">
        <v>0</v>
      </c>
      <c r="G74" s="11">
        <f t="shared" si="4"/>
        <v>62</v>
      </c>
      <c r="H74" s="49">
        <f t="shared" si="5"/>
        <v>12.4</v>
      </c>
      <c r="I74" s="11">
        <v>71</v>
      </c>
      <c r="J74" s="38" t="s">
        <v>239</v>
      </c>
    </row>
    <row r="75" ht="45" customHeight="1" spans="1:10">
      <c r="A75" s="11">
        <v>72</v>
      </c>
      <c r="B75" s="11">
        <v>25016093</v>
      </c>
      <c r="C75" s="11" t="s">
        <v>24</v>
      </c>
      <c r="D75" s="11">
        <v>60</v>
      </c>
      <c r="E75" s="11">
        <v>2</v>
      </c>
      <c r="F75" s="11">
        <v>0</v>
      </c>
      <c r="G75" s="11">
        <f t="shared" si="4"/>
        <v>62</v>
      </c>
      <c r="H75" s="49">
        <f t="shared" si="5"/>
        <v>12.4</v>
      </c>
      <c r="I75" s="11">
        <v>72</v>
      </c>
      <c r="J75" s="21" t="s">
        <v>240</v>
      </c>
    </row>
    <row r="76" ht="45" customHeight="1" spans="1:10">
      <c r="A76" s="11">
        <v>73</v>
      </c>
      <c r="B76" s="11">
        <v>25016052</v>
      </c>
      <c r="C76" s="11" t="s">
        <v>27</v>
      </c>
      <c r="D76" s="11">
        <v>60</v>
      </c>
      <c r="E76" s="11">
        <v>2</v>
      </c>
      <c r="F76" s="11">
        <v>0</v>
      </c>
      <c r="G76" s="11">
        <f t="shared" si="4"/>
        <v>62</v>
      </c>
      <c r="H76" s="49">
        <f t="shared" si="5"/>
        <v>12.4</v>
      </c>
      <c r="I76" s="11">
        <v>73</v>
      </c>
      <c r="J76" s="38" t="s">
        <v>241</v>
      </c>
    </row>
    <row r="77" ht="45" customHeight="1" spans="1:10">
      <c r="A77" s="11">
        <v>74</v>
      </c>
      <c r="B77" s="11">
        <v>25016081</v>
      </c>
      <c r="C77" s="12" t="s">
        <v>29</v>
      </c>
      <c r="D77" s="11">
        <v>60</v>
      </c>
      <c r="E77" s="11">
        <v>2</v>
      </c>
      <c r="F77" s="11">
        <v>0</v>
      </c>
      <c r="G77" s="11">
        <f t="shared" si="4"/>
        <v>62</v>
      </c>
      <c r="H77" s="49">
        <f t="shared" si="5"/>
        <v>12.4</v>
      </c>
      <c r="I77" s="11">
        <v>74</v>
      </c>
      <c r="J77" s="21" t="s">
        <v>242</v>
      </c>
    </row>
    <row r="78" ht="45" customHeight="1" spans="1:10">
      <c r="A78" s="11">
        <v>75</v>
      </c>
      <c r="B78" s="6">
        <v>25016079</v>
      </c>
      <c r="C78" s="6" t="s">
        <v>31</v>
      </c>
      <c r="D78" s="11">
        <v>60</v>
      </c>
      <c r="E78" s="11">
        <v>2</v>
      </c>
      <c r="F78" s="6">
        <v>0</v>
      </c>
      <c r="G78" s="11">
        <f t="shared" si="4"/>
        <v>62</v>
      </c>
      <c r="H78" s="49">
        <f t="shared" si="5"/>
        <v>12.4</v>
      </c>
      <c r="I78" s="11">
        <v>75</v>
      </c>
      <c r="J78" s="38" t="s">
        <v>243</v>
      </c>
    </row>
    <row r="79" ht="45" customHeight="1" spans="1:10">
      <c r="A79" s="11">
        <v>76</v>
      </c>
      <c r="B79" s="6">
        <v>25016123</v>
      </c>
      <c r="C79" s="6" t="s">
        <v>33</v>
      </c>
      <c r="D79" s="11">
        <v>60</v>
      </c>
      <c r="E79" s="11">
        <v>2</v>
      </c>
      <c r="F79" s="6">
        <v>0</v>
      </c>
      <c r="G79" s="11">
        <f t="shared" si="4"/>
        <v>62</v>
      </c>
      <c r="H79" s="49">
        <f t="shared" si="5"/>
        <v>12.4</v>
      </c>
      <c r="I79" s="11">
        <v>76</v>
      </c>
      <c r="J79" s="21" t="s">
        <v>187</v>
      </c>
    </row>
    <row r="80" ht="45" customHeight="1" spans="1:10">
      <c r="A80" s="11">
        <v>77</v>
      </c>
      <c r="B80" s="11">
        <v>25016077</v>
      </c>
      <c r="C80" s="11" t="s">
        <v>39</v>
      </c>
      <c r="D80" s="11">
        <v>60</v>
      </c>
      <c r="E80" s="11">
        <v>2</v>
      </c>
      <c r="F80" s="11">
        <v>0</v>
      </c>
      <c r="G80" s="11">
        <f t="shared" si="4"/>
        <v>62</v>
      </c>
      <c r="H80" s="49">
        <f t="shared" si="5"/>
        <v>12.4</v>
      </c>
      <c r="I80" s="11">
        <v>77</v>
      </c>
      <c r="J80" s="38" t="s">
        <v>244</v>
      </c>
    </row>
    <row r="81" ht="45" customHeight="1" spans="1:10">
      <c r="A81" s="11">
        <v>78</v>
      </c>
      <c r="B81" s="11">
        <v>25016030</v>
      </c>
      <c r="C81" s="11" t="s">
        <v>44</v>
      </c>
      <c r="D81" s="11">
        <v>60</v>
      </c>
      <c r="E81" s="11">
        <v>2</v>
      </c>
      <c r="F81" s="11">
        <v>0</v>
      </c>
      <c r="G81" s="11">
        <f t="shared" si="4"/>
        <v>62</v>
      </c>
      <c r="H81" s="49">
        <f t="shared" si="5"/>
        <v>12.4</v>
      </c>
      <c r="I81" s="11">
        <v>78</v>
      </c>
      <c r="J81" s="38" t="s">
        <v>245</v>
      </c>
    </row>
    <row r="82" ht="45" customHeight="1" spans="1:10">
      <c r="A82" s="11">
        <v>79</v>
      </c>
      <c r="B82" s="6">
        <v>24016098</v>
      </c>
      <c r="C82" s="6" t="s">
        <v>45</v>
      </c>
      <c r="D82" s="11">
        <v>60</v>
      </c>
      <c r="E82" s="11">
        <v>2</v>
      </c>
      <c r="F82" s="6">
        <v>0</v>
      </c>
      <c r="G82" s="11">
        <f t="shared" si="4"/>
        <v>62</v>
      </c>
      <c r="H82" s="49">
        <f t="shared" si="5"/>
        <v>12.4</v>
      </c>
      <c r="I82" s="11">
        <v>79</v>
      </c>
      <c r="J82" s="21" t="s">
        <v>246</v>
      </c>
    </row>
    <row r="83" ht="45" customHeight="1" spans="1:10">
      <c r="A83" s="11">
        <v>80</v>
      </c>
      <c r="B83" s="11">
        <v>25065042</v>
      </c>
      <c r="C83" s="11" t="s">
        <v>46</v>
      </c>
      <c r="D83" s="11">
        <v>60</v>
      </c>
      <c r="E83" s="11">
        <v>2</v>
      </c>
      <c r="F83" s="11">
        <v>0</v>
      </c>
      <c r="G83" s="11">
        <f t="shared" si="4"/>
        <v>62</v>
      </c>
      <c r="H83" s="49">
        <f t="shared" si="5"/>
        <v>12.4</v>
      </c>
      <c r="I83" s="11">
        <v>80</v>
      </c>
      <c r="J83" s="21" t="s">
        <v>247</v>
      </c>
    </row>
    <row r="84" ht="45" customHeight="1" spans="1:10">
      <c r="A84" s="11">
        <v>81</v>
      </c>
      <c r="B84" s="11">
        <v>25016019</v>
      </c>
      <c r="C84" s="11" t="s">
        <v>56</v>
      </c>
      <c r="D84" s="11">
        <v>60</v>
      </c>
      <c r="E84" s="11">
        <v>2</v>
      </c>
      <c r="F84" s="11">
        <v>0</v>
      </c>
      <c r="G84" s="11">
        <f t="shared" si="4"/>
        <v>62</v>
      </c>
      <c r="H84" s="49">
        <f t="shared" si="5"/>
        <v>12.4</v>
      </c>
      <c r="I84" s="11">
        <v>81</v>
      </c>
      <c r="J84" s="38" t="s">
        <v>248</v>
      </c>
    </row>
    <row r="85" ht="45" customHeight="1" spans="1:10">
      <c r="A85" s="11">
        <v>82</v>
      </c>
      <c r="B85" s="6">
        <v>25016097</v>
      </c>
      <c r="C85" s="6" t="s">
        <v>58</v>
      </c>
      <c r="D85" s="11">
        <v>60</v>
      </c>
      <c r="E85" s="11">
        <v>2</v>
      </c>
      <c r="F85" s="6">
        <v>0</v>
      </c>
      <c r="G85" s="11">
        <f t="shared" si="4"/>
        <v>62</v>
      </c>
      <c r="H85" s="49">
        <f t="shared" si="5"/>
        <v>12.4</v>
      </c>
      <c r="I85" s="11">
        <v>82</v>
      </c>
      <c r="J85" s="21" t="s">
        <v>249</v>
      </c>
    </row>
    <row r="86" ht="45" customHeight="1" spans="1:10">
      <c r="A86" s="11">
        <v>83</v>
      </c>
      <c r="B86" s="6">
        <v>25016056</v>
      </c>
      <c r="C86" s="6" t="s">
        <v>60</v>
      </c>
      <c r="D86" s="11">
        <v>60</v>
      </c>
      <c r="E86" s="11">
        <v>2</v>
      </c>
      <c r="F86" s="6">
        <v>0</v>
      </c>
      <c r="G86" s="11">
        <f t="shared" si="4"/>
        <v>62</v>
      </c>
      <c r="H86" s="49">
        <f t="shared" si="5"/>
        <v>12.4</v>
      </c>
      <c r="I86" s="11">
        <v>83</v>
      </c>
      <c r="J86" s="38" t="s">
        <v>250</v>
      </c>
    </row>
    <row r="87" ht="45" customHeight="1" spans="1:10">
      <c r="A87" s="11">
        <v>84</v>
      </c>
      <c r="B87" s="11">
        <v>25016144</v>
      </c>
      <c r="C87" s="11" t="s">
        <v>61</v>
      </c>
      <c r="D87" s="11">
        <v>60</v>
      </c>
      <c r="E87" s="11">
        <v>2</v>
      </c>
      <c r="F87" s="11">
        <v>0</v>
      </c>
      <c r="G87" s="11">
        <f t="shared" si="4"/>
        <v>62</v>
      </c>
      <c r="H87" s="49">
        <f t="shared" si="5"/>
        <v>12.4</v>
      </c>
      <c r="I87" s="11">
        <v>84</v>
      </c>
      <c r="J87" s="21" t="s">
        <v>248</v>
      </c>
    </row>
    <row r="88" ht="45" customHeight="1" spans="1:10">
      <c r="A88" s="11">
        <v>85</v>
      </c>
      <c r="B88" s="11">
        <v>25016068</v>
      </c>
      <c r="C88" s="11" t="s">
        <v>64</v>
      </c>
      <c r="D88" s="11">
        <v>60</v>
      </c>
      <c r="E88" s="11">
        <v>2</v>
      </c>
      <c r="F88" s="11">
        <v>0</v>
      </c>
      <c r="G88" s="11">
        <f t="shared" si="4"/>
        <v>62</v>
      </c>
      <c r="H88" s="49">
        <f t="shared" si="5"/>
        <v>12.4</v>
      </c>
      <c r="I88" s="11">
        <v>85</v>
      </c>
      <c r="J88" s="38" t="s">
        <v>251</v>
      </c>
    </row>
    <row r="89" ht="45" customHeight="1" spans="1:10">
      <c r="A89" s="11">
        <v>86</v>
      </c>
      <c r="B89" s="6">
        <v>25016003</v>
      </c>
      <c r="C89" s="6" t="s">
        <v>69</v>
      </c>
      <c r="D89" s="11">
        <v>60</v>
      </c>
      <c r="E89" s="11">
        <v>2</v>
      </c>
      <c r="F89" s="6">
        <v>0</v>
      </c>
      <c r="G89" s="11">
        <f t="shared" si="4"/>
        <v>62</v>
      </c>
      <c r="H89" s="49">
        <f t="shared" si="5"/>
        <v>12.4</v>
      </c>
      <c r="I89" s="11">
        <v>86</v>
      </c>
      <c r="J89" s="21" t="s">
        <v>252</v>
      </c>
    </row>
    <row r="90" ht="45" customHeight="1" spans="1:10">
      <c r="A90" s="11">
        <v>87</v>
      </c>
      <c r="B90" s="11">
        <v>25016133</v>
      </c>
      <c r="C90" s="12" t="s">
        <v>70</v>
      </c>
      <c r="D90" s="11">
        <v>60</v>
      </c>
      <c r="E90" s="11">
        <v>2</v>
      </c>
      <c r="F90" s="11">
        <v>0</v>
      </c>
      <c r="G90" s="11">
        <f t="shared" si="4"/>
        <v>62</v>
      </c>
      <c r="H90" s="49">
        <f t="shared" si="5"/>
        <v>12.4</v>
      </c>
      <c r="I90" s="11">
        <v>87</v>
      </c>
      <c r="J90" s="38" t="s">
        <v>253</v>
      </c>
    </row>
    <row r="91" ht="45" customHeight="1" spans="1:10">
      <c r="A91" s="11">
        <v>88</v>
      </c>
      <c r="B91" s="11">
        <v>25016065</v>
      </c>
      <c r="C91" s="11" t="s">
        <v>71</v>
      </c>
      <c r="D91" s="11">
        <v>60</v>
      </c>
      <c r="E91" s="11">
        <v>2</v>
      </c>
      <c r="F91" s="11">
        <v>0</v>
      </c>
      <c r="G91" s="11">
        <f t="shared" si="4"/>
        <v>62</v>
      </c>
      <c r="H91" s="49">
        <f t="shared" si="5"/>
        <v>12.4</v>
      </c>
      <c r="I91" s="11">
        <v>88</v>
      </c>
      <c r="J91" s="21" t="s">
        <v>254</v>
      </c>
    </row>
    <row r="92" ht="45" customHeight="1" spans="1:10">
      <c r="A92" s="11">
        <v>89</v>
      </c>
      <c r="B92" s="6">
        <v>25016008</v>
      </c>
      <c r="C92" s="7" t="s">
        <v>74</v>
      </c>
      <c r="D92" s="11">
        <v>60</v>
      </c>
      <c r="E92" s="11">
        <v>2</v>
      </c>
      <c r="F92" s="6">
        <v>0</v>
      </c>
      <c r="G92" s="11">
        <f t="shared" si="4"/>
        <v>62</v>
      </c>
      <c r="H92" s="49">
        <f t="shared" si="5"/>
        <v>12.4</v>
      </c>
      <c r="I92" s="11">
        <v>89</v>
      </c>
      <c r="J92" s="38" t="s">
        <v>255</v>
      </c>
    </row>
    <row r="93" ht="45" customHeight="1" spans="1:10">
      <c r="A93" s="11">
        <v>90</v>
      </c>
      <c r="B93" s="11">
        <v>25016092</v>
      </c>
      <c r="C93" s="11" t="s">
        <v>81</v>
      </c>
      <c r="D93" s="11">
        <v>60</v>
      </c>
      <c r="E93" s="11">
        <v>2</v>
      </c>
      <c r="F93" s="11">
        <v>0</v>
      </c>
      <c r="G93" s="11">
        <f t="shared" si="4"/>
        <v>62</v>
      </c>
      <c r="H93" s="49">
        <f t="shared" si="5"/>
        <v>12.4</v>
      </c>
      <c r="I93" s="11">
        <v>90</v>
      </c>
      <c r="J93" s="21" t="s">
        <v>256</v>
      </c>
    </row>
    <row r="94" ht="45" customHeight="1" spans="1:10">
      <c r="A94" s="11">
        <v>91</v>
      </c>
      <c r="B94" s="11">
        <v>25016115</v>
      </c>
      <c r="C94" s="11" t="s">
        <v>90</v>
      </c>
      <c r="D94" s="11">
        <v>60</v>
      </c>
      <c r="E94" s="11">
        <v>2</v>
      </c>
      <c r="F94" s="11">
        <v>0</v>
      </c>
      <c r="G94" s="11">
        <f t="shared" si="4"/>
        <v>62</v>
      </c>
      <c r="H94" s="49">
        <f t="shared" si="5"/>
        <v>12.4</v>
      </c>
      <c r="I94" s="11">
        <v>91</v>
      </c>
      <c r="J94" s="38" t="s">
        <v>257</v>
      </c>
    </row>
    <row r="95" ht="45" customHeight="1" spans="1:10">
      <c r="A95" s="11">
        <v>92</v>
      </c>
      <c r="B95" s="6">
        <v>25016011</v>
      </c>
      <c r="C95" s="7" t="s">
        <v>91</v>
      </c>
      <c r="D95" s="11">
        <v>60</v>
      </c>
      <c r="E95" s="11">
        <v>2</v>
      </c>
      <c r="F95" s="6">
        <v>0</v>
      </c>
      <c r="G95" s="11">
        <f t="shared" si="4"/>
        <v>62</v>
      </c>
      <c r="H95" s="49">
        <f t="shared" si="5"/>
        <v>12.4</v>
      </c>
      <c r="I95" s="11">
        <v>92</v>
      </c>
      <c r="J95" s="21" t="s">
        <v>258</v>
      </c>
    </row>
    <row r="96" ht="45" customHeight="1" spans="1:10">
      <c r="A96" s="11">
        <v>93</v>
      </c>
      <c r="B96" s="6">
        <v>25016145</v>
      </c>
      <c r="C96" s="6" t="s">
        <v>92</v>
      </c>
      <c r="D96" s="11">
        <v>60</v>
      </c>
      <c r="E96" s="11">
        <v>2</v>
      </c>
      <c r="F96" s="6">
        <v>0</v>
      </c>
      <c r="G96" s="11">
        <f t="shared" si="4"/>
        <v>62</v>
      </c>
      <c r="H96" s="49">
        <f t="shared" si="5"/>
        <v>12.4</v>
      </c>
      <c r="I96" s="11">
        <v>93</v>
      </c>
      <c r="J96" s="38" t="s">
        <v>259</v>
      </c>
    </row>
    <row r="97" ht="45" customHeight="1" spans="1:10">
      <c r="A97" s="11">
        <v>94</v>
      </c>
      <c r="B97" s="11">
        <v>25016108</v>
      </c>
      <c r="C97" s="11" t="s">
        <v>95</v>
      </c>
      <c r="D97" s="11">
        <v>60</v>
      </c>
      <c r="E97" s="11">
        <v>2</v>
      </c>
      <c r="F97" s="11">
        <v>0</v>
      </c>
      <c r="G97" s="11">
        <f t="shared" si="4"/>
        <v>62</v>
      </c>
      <c r="H97" s="49">
        <f t="shared" si="5"/>
        <v>12.4</v>
      </c>
      <c r="I97" s="11">
        <v>94</v>
      </c>
      <c r="J97" s="21" t="s">
        <v>260</v>
      </c>
    </row>
    <row r="98" ht="45" customHeight="1" spans="1:10">
      <c r="A98" s="11">
        <v>95</v>
      </c>
      <c r="B98" s="11">
        <v>25016037</v>
      </c>
      <c r="C98" s="11" t="s">
        <v>97</v>
      </c>
      <c r="D98" s="11">
        <v>60</v>
      </c>
      <c r="E98" s="11">
        <v>2</v>
      </c>
      <c r="F98" s="11">
        <v>0</v>
      </c>
      <c r="G98" s="11">
        <f t="shared" si="4"/>
        <v>62</v>
      </c>
      <c r="H98" s="49">
        <f t="shared" si="5"/>
        <v>12.4</v>
      </c>
      <c r="I98" s="11">
        <v>95</v>
      </c>
      <c r="J98" s="38" t="s">
        <v>261</v>
      </c>
    </row>
    <row r="99" ht="45" customHeight="1" spans="1:10">
      <c r="A99" s="11">
        <v>96</v>
      </c>
      <c r="B99" s="11">
        <v>25016146</v>
      </c>
      <c r="C99" s="11" t="s">
        <v>98</v>
      </c>
      <c r="D99" s="11">
        <v>60</v>
      </c>
      <c r="E99" s="11">
        <v>2</v>
      </c>
      <c r="F99" s="11">
        <v>0</v>
      </c>
      <c r="G99" s="11">
        <f t="shared" si="4"/>
        <v>62</v>
      </c>
      <c r="H99" s="49">
        <f t="shared" si="5"/>
        <v>12.4</v>
      </c>
      <c r="I99" s="11">
        <v>96</v>
      </c>
      <c r="J99" s="21" t="s">
        <v>257</v>
      </c>
    </row>
    <row r="100" ht="45" customHeight="1" spans="1:10">
      <c r="A100" s="11">
        <v>97</v>
      </c>
      <c r="B100" s="11">
        <v>25016050</v>
      </c>
      <c r="C100" s="11" t="s">
        <v>99</v>
      </c>
      <c r="D100" s="11">
        <v>60</v>
      </c>
      <c r="E100" s="11">
        <v>2</v>
      </c>
      <c r="F100" s="11">
        <v>0</v>
      </c>
      <c r="G100" s="11">
        <f t="shared" si="4"/>
        <v>62</v>
      </c>
      <c r="H100" s="49">
        <f t="shared" si="5"/>
        <v>12.4</v>
      </c>
      <c r="I100" s="11">
        <v>97</v>
      </c>
      <c r="J100" s="38" t="s">
        <v>262</v>
      </c>
    </row>
    <row r="101" ht="45" customHeight="1" spans="1:10">
      <c r="A101" s="11">
        <v>98</v>
      </c>
      <c r="B101" s="6">
        <v>25016031</v>
      </c>
      <c r="C101" s="6" t="s">
        <v>100</v>
      </c>
      <c r="D101" s="11">
        <v>60</v>
      </c>
      <c r="E101" s="11">
        <v>2</v>
      </c>
      <c r="F101" s="6">
        <v>0</v>
      </c>
      <c r="G101" s="11">
        <f t="shared" ref="G101:G132" si="6">D101+E101-F101</f>
        <v>62</v>
      </c>
      <c r="H101" s="49">
        <f t="shared" ref="H101:H132" si="7">G101*0.2</f>
        <v>12.4</v>
      </c>
      <c r="I101" s="11">
        <v>98</v>
      </c>
      <c r="J101" s="21" t="s">
        <v>263</v>
      </c>
    </row>
    <row r="102" ht="45" customHeight="1" spans="1:10">
      <c r="A102" s="11">
        <v>99</v>
      </c>
      <c r="B102" s="6">
        <v>25016137</v>
      </c>
      <c r="C102" s="6" t="s">
        <v>101</v>
      </c>
      <c r="D102" s="11">
        <v>60</v>
      </c>
      <c r="E102" s="11">
        <v>2</v>
      </c>
      <c r="F102" s="11">
        <v>0</v>
      </c>
      <c r="G102" s="11">
        <f t="shared" si="6"/>
        <v>62</v>
      </c>
      <c r="H102" s="49">
        <f t="shared" si="7"/>
        <v>12.4</v>
      </c>
      <c r="I102" s="11">
        <v>99</v>
      </c>
      <c r="J102" s="38" t="s">
        <v>257</v>
      </c>
    </row>
    <row r="103" ht="45" customHeight="1" spans="1:10">
      <c r="A103" s="11">
        <v>100</v>
      </c>
      <c r="B103" s="6">
        <v>25016109</v>
      </c>
      <c r="C103" s="6" t="s">
        <v>102</v>
      </c>
      <c r="D103" s="11">
        <v>60</v>
      </c>
      <c r="E103" s="11">
        <v>2</v>
      </c>
      <c r="F103" s="6">
        <v>0</v>
      </c>
      <c r="G103" s="11">
        <f t="shared" si="6"/>
        <v>62</v>
      </c>
      <c r="H103" s="49">
        <f t="shared" si="7"/>
        <v>12.4</v>
      </c>
      <c r="I103" s="11">
        <v>100</v>
      </c>
      <c r="J103" s="38" t="s">
        <v>257</v>
      </c>
    </row>
    <row r="104" ht="45" customHeight="1" spans="1:10">
      <c r="A104" s="11">
        <v>101</v>
      </c>
      <c r="B104" s="6">
        <v>25016113</v>
      </c>
      <c r="C104" s="6" t="s">
        <v>111</v>
      </c>
      <c r="D104" s="11">
        <v>60</v>
      </c>
      <c r="E104" s="11">
        <v>2</v>
      </c>
      <c r="F104" s="6">
        <v>0</v>
      </c>
      <c r="G104" s="11">
        <f t="shared" si="6"/>
        <v>62</v>
      </c>
      <c r="H104" s="49">
        <f t="shared" si="7"/>
        <v>12.4</v>
      </c>
      <c r="I104" s="11">
        <v>101</v>
      </c>
      <c r="J104" s="21" t="s">
        <v>264</v>
      </c>
    </row>
    <row r="105" ht="45" customHeight="1" spans="1:10">
      <c r="A105" s="11">
        <v>102</v>
      </c>
      <c r="B105" s="11">
        <v>25016018</v>
      </c>
      <c r="C105" s="11" t="s">
        <v>119</v>
      </c>
      <c r="D105" s="11">
        <v>60</v>
      </c>
      <c r="E105" s="11">
        <v>2</v>
      </c>
      <c r="F105" s="11">
        <v>0</v>
      </c>
      <c r="G105" s="11">
        <f t="shared" si="6"/>
        <v>62</v>
      </c>
      <c r="H105" s="49">
        <f t="shared" si="7"/>
        <v>12.4</v>
      </c>
      <c r="I105" s="11">
        <v>102</v>
      </c>
      <c r="J105" s="21" t="s">
        <v>265</v>
      </c>
    </row>
    <row r="106" ht="45" customHeight="1" spans="1:10">
      <c r="A106" s="11">
        <v>103</v>
      </c>
      <c r="B106" s="11">
        <v>25016072</v>
      </c>
      <c r="C106" s="11" t="s">
        <v>120</v>
      </c>
      <c r="D106" s="11">
        <v>60</v>
      </c>
      <c r="E106" s="11">
        <v>2</v>
      </c>
      <c r="F106" s="11">
        <v>0</v>
      </c>
      <c r="G106" s="11">
        <f t="shared" si="6"/>
        <v>62</v>
      </c>
      <c r="H106" s="49">
        <f t="shared" si="7"/>
        <v>12.4</v>
      </c>
      <c r="I106" s="11">
        <v>103</v>
      </c>
      <c r="J106" s="38" t="s">
        <v>266</v>
      </c>
    </row>
    <row r="107" ht="45" customHeight="1" spans="1:10">
      <c r="A107" s="11">
        <v>104</v>
      </c>
      <c r="B107" s="11">
        <v>25016132</v>
      </c>
      <c r="C107" s="11" t="s">
        <v>121</v>
      </c>
      <c r="D107" s="11">
        <v>60</v>
      </c>
      <c r="E107" s="11">
        <v>2</v>
      </c>
      <c r="F107" s="11">
        <v>0</v>
      </c>
      <c r="G107" s="11">
        <f t="shared" si="6"/>
        <v>62</v>
      </c>
      <c r="H107" s="49">
        <f t="shared" si="7"/>
        <v>12.4</v>
      </c>
      <c r="I107" s="11">
        <v>104</v>
      </c>
      <c r="J107" s="38" t="s">
        <v>267</v>
      </c>
    </row>
    <row r="108" ht="45" customHeight="1" spans="1:10">
      <c r="A108" s="11">
        <v>105</v>
      </c>
      <c r="B108" s="6">
        <v>25016005</v>
      </c>
      <c r="C108" s="6" t="s">
        <v>123</v>
      </c>
      <c r="D108" s="11">
        <v>60</v>
      </c>
      <c r="E108" s="11">
        <v>2</v>
      </c>
      <c r="F108" s="6">
        <v>0</v>
      </c>
      <c r="G108" s="11">
        <f t="shared" si="6"/>
        <v>62</v>
      </c>
      <c r="H108" s="49">
        <f t="shared" si="7"/>
        <v>12.4</v>
      </c>
      <c r="I108" s="11">
        <v>105</v>
      </c>
      <c r="J108" s="38" t="s">
        <v>268</v>
      </c>
    </row>
    <row r="109" ht="45" customHeight="1" spans="1:10">
      <c r="A109" s="11">
        <v>106</v>
      </c>
      <c r="B109" s="11">
        <v>25016021</v>
      </c>
      <c r="C109" s="11" t="s">
        <v>129</v>
      </c>
      <c r="D109" s="11">
        <v>60</v>
      </c>
      <c r="E109" s="11">
        <v>2</v>
      </c>
      <c r="F109" s="11">
        <v>0</v>
      </c>
      <c r="G109" s="11">
        <f t="shared" si="6"/>
        <v>62</v>
      </c>
      <c r="H109" s="49">
        <f t="shared" si="7"/>
        <v>12.4</v>
      </c>
      <c r="I109" s="11">
        <v>106</v>
      </c>
      <c r="J109" s="21" t="s">
        <v>257</v>
      </c>
    </row>
    <row r="110" ht="45" customHeight="1" spans="1:10">
      <c r="A110" s="11">
        <v>107</v>
      </c>
      <c r="B110" s="11">
        <v>25016082</v>
      </c>
      <c r="C110" s="11" t="s">
        <v>130</v>
      </c>
      <c r="D110" s="11">
        <v>60</v>
      </c>
      <c r="E110" s="11">
        <v>2</v>
      </c>
      <c r="F110" s="11">
        <v>0</v>
      </c>
      <c r="G110" s="11">
        <f t="shared" si="6"/>
        <v>62</v>
      </c>
      <c r="H110" s="49">
        <f t="shared" si="7"/>
        <v>12.4</v>
      </c>
      <c r="I110" s="11">
        <v>107</v>
      </c>
      <c r="J110" s="21" t="s">
        <v>269</v>
      </c>
    </row>
    <row r="111" ht="45" customHeight="1" spans="1:10">
      <c r="A111" s="11">
        <v>108</v>
      </c>
      <c r="B111" s="11">
        <v>25016012</v>
      </c>
      <c r="C111" s="12" t="s">
        <v>131</v>
      </c>
      <c r="D111" s="11">
        <v>60</v>
      </c>
      <c r="E111" s="11">
        <v>2</v>
      </c>
      <c r="F111" s="11">
        <v>0</v>
      </c>
      <c r="G111" s="11">
        <f t="shared" si="6"/>
        <v>62</v>
      </c>
      <c r="H111" s="49">
        <f t="shared" si="7"/>
        <v>12.4</v>
      </c>
      <c r="I111" s="11">
        <v>108</v>
      </c>
      <c r="J111" s="38" t="s">
        <v>270</v>
      </c>
    </row>
    <row r="112" ht="45" customHeight="1" spans="1:10">
      <c r="A112" s="11">
        <v>109</v>
      </c>
      <c r="B112" s="11">
        <v>25016085</v>
      </c>
      <c r="C112" s="12" t="s">
        <v>134</v>
      </c>
      <c r="D112" s="11">
        <v>60</v>
      </c>
      <c r="E112" s="11">
        <v>2</v>
      </c>
      <c r="F112" s="11">
        <v>0</v>
      </c>
      <c r="G112" s="11">
        <f t="shared" si="6"/>
        <v>62</v>
      </c>
      <c r="H112" s="49">
        <f t="shared" si="7"/>
        <v>12.4</v>
      </c>
      <c r="I112" s="11">
        <v>109</v>
      </c>
      <c r="J112" s="38" t="s">
        <v>271</v>
      </c>
    </row>
    <row r="113" ht="45" customHeight="1" spans="1:10">
      <c r="A113" s="11">
        <v>110</v>
      </c>
      <c r="B113" s="11">
        <v>25016131</v>
      </c>
      <c r="C113" s="11" t="s">
        <v>136</v>
      </c>
      <c r="D113" s="11">
        <v>60</v>
      </c>
      <c r="E113" s="11">
        <v>2</v>
      </c>
      <c r="F113" s="11">
        <v>0</v>
      </c>
      <c r="G113" s="11">
        <f t="shared" si="6"/>
        <v>62</v>
      </c>
      <c r="H113" s="49">
        <f t="shared" si="7"/>
        <v>12.4</v>
      </c>
      <c r="I113" s="11">
        <v>110</v>
      </c>
      <c r="J113" s="38" t="s">
        <v>272</v>
      </c>
    </row>
    <row r="114" ht="45" customHeight="1" spans="1:10">
      <c r="A114" s="11">
        <v>111</v>
      </c>
      <c r="B114" s="6">
        <v>25016127</v>
      </c>
      <c r="C114" s="6" t="s">
        <v>138</v>
      </c>
      <c r="D114" s="11">
        <v>60</v>
      </c>
      <c r="E114" s="11">
        <v>2</v>
      </c>
      <c r="F114" s="11">
        <v>0</v>
      </c>
      <c r="G114" s="11">
        <f t="shared" si="6"/>
        <v>62</v>
      </c>
      <c r="H114" s="49">
        <f t="shared" si="7"/>
        <v>12.4</v>
      </c>
      <c r="I114" s="11">
        <v>111</v>
      </c>
      <c r="J114" s="38" t="s">
        <v>273</v>
      </c>
    </row>
    <row r="115" ht="45" customHeight="1" spans="1:10">
      <c r="A115" s="11">
        <v>112</v>
      </c>
      <c r="B115" s="11">
        <v>25016070</v>
      </c>
      <c r="C115" s="11" t="s">
        <v>142</v>
      </c>
      <c r="D115" s="11">
        <v>60</v>
      </c>
      <c r="E115" s="11">
        <v>2</v>
      </c>
      <c r="F115" s="11">
        <v>0</v>
      </c>
      <c r="G115" s="11">
        <f t="shared" si="6"/>
        <v>62</v>
      </c>
      <c r="H115" s="49">
        <f t="shared" si="7"/>
        <v>12.4</v>
      </c>
      <c r="I115" s="11">
        <v>112</v>
      </c>
      <c r="J115" s="38" t="s">
        <v>274</v>
      </c>
    </row>
    <row r="116" ht="45" customHeight="1" spans="1:10">
      <c r="A116" s="11">
        <v>113</v>
      </c>
      <c r="B116" s="11">
        <v>25016130</v>
      </c>
      <c r="C116" s="11" t="s">
        <v>146</v>
      </c>
      <c r="D116" s="11">
        <v>60</v>
      </c>
      <c r="E116" s="11">
        <v>2</v>
      </c>
      <c r="F116" s="11">
        <v>0</v>
      </c>
      <c r="G116" s="11">
        <f t="shared" si="6"/>
        <v>62</v>
      </c>
      <c r="H116" s="49">
        <f t="shared" si="7"/>
        <v>12.4</v>
      </c>
      <c r="I116" s="11">
        <v>113</v>
      </c>
      <c r="J116" s="21" t="s">
        <v>252</v>
      </c>
    </row>
    <row r="117" ht="45" customHeight="1" spans="1:10">
      <c r="A117" s="11">
        <v>114</v>
      </c>
      <c r="B117" s="6">
        <v>25016110</v>
      </c>
      <c r="C117" s="6" t="s">
        <v>147</v>
      </c>
      <c r="D117" s="11">
        <v>60</v>
      </c>
      <c r="E117" s="11">
        <v>2</v>
      </c>
      <c r="F117" s="6">
        <v>0</v>
      </c>
      <c r="G117" s="11">
        <f t="shared" si="6"/>
        <v>62</v>
      </c>
      <c r="H117" s="49">
        <f t="shared" si="7"/>
        <v>12.4</v>
      </c>
      <c r="I117" s="11">
        <v>114</v>
      </c>
      <c r="J117" s="11" t="s">
        <v>275</v>
      </c>
    </row>
    <row r="118" ht="45" customHeight="1" spans="1:10">
      <c r="A118" s="11">
        <v>115</v>
      </c>
      <c r="B118" s="11">
        <v>25016051</v>
      </c>
      <c r="C118" s="11" t="s">
        <v>148</v>
      </c>
      <c r="D118" s="11">
        <v>60</v>
      </c>
      <c r="E118" s="11">
        <v>2</v>
      </c>
      <c r="F118" s="6">
        <v>0</v>
      </c>
      <c r="G118" s="11">
        <f t="shared" si="6"/>
        <v>62</v>
      </c>
      <c r="H118" s="49">
        <f t="shared" si="7"/>
        <v>12.4</v>
      </c>
      <c r="I118" s="11">
        <v>115</v>
      </c>
      <c r="J118" s="11" t="s">
        <v>276</v>
      </c>
    </row>
    <row r="119" ht="45" customHeight="1" spans="1:10">
      <c r="A119" s="11">
        <v>116</v>
      </c>
      <c r="B119" s="11">
        <v>25016096</v>
      </c>
      <c r="C119" s="11" t="s">
        <v>154</v>
      </c>
      <c r="D119" s="11">
        <v>60</v>
      </c>
      <c r="E119" s="11">
        <v>2</v>
      </c>
      <c r="F119" s="11">
        <v>0</v>
      </c>
      <c r="G119" s="11">
        <f t="shared" si="6"/>
        <v>62</v>
      </c>
      <c r="H119" s="49">
        <f t="shared" si="7"/>
        <v>12.4</v>
      </c>
      <c r="I119" s="11">
        <v>116</v>
      </c>
      <c r="J119" s="11" t="s">
        <v>277</v>
      </c>
    </row>
    <row r="120" ht="45" customHeight="1" spans="1:10">
      <c r="A120" s="11">
        <v>117</v>
      </c>
      <c r="B120" s="11">
        <v>25016087</v>
      </c>
      <c r="C120" s="11" t="s">
        <v>161</v>
      </c>
      <c r="D120" s="11">
        <v>60</v>
      </c>
      <c r="E120" s="11">
        <v>2</v>
      </c>
      <c r="F120" s="11">
        <v>0</v>
      </c>
      <c r="G120" s="11">
        <f t="shared" si="6"/>
        <v>62</v>
      </c>
      <c r="H120" s="49">
        <f t="shared" si="7"/>
        <v>12.4</v>
      </c>
      <c r="I120" s="11">
        <v>117</v>
      </c>
      <c r="J120" s="6" t="s">
        <v>278</v>
      </c>
    </row>
    <row r="121" ht="45" customHeight="1" spans="1:10">
      <c r="A121" s="11">
        <v>118</v>
      </c>
      <c r="B121" s="11">
        <v>25016009</v>
      </c>
      <c r="C121" s="11" t="s">
        <v>49</v>
      </c>
      <c r="D121" s="11">
        <v>60</v>
      </c>
      <c r="E121" s="11">
        <v>1</v>
      </c>
      <c r="F121" s="11">
        <v>0</v>
      </c>
      <c r="G121" s="11">
        <f t="shared" si="6"/>
        <v>61</v>
      </c>
      <c r="H121" s="49">
        <f t="shared" si="7"/>
        <v>12.2</v>
      </c>
      <c r="I121" s="11">
        <v>118</v>
      </c>
      <c r="J121" s="11" t="s">
        <v>279</v>
      </c>
    </row>
    <row r="122" ht="45" customHeight="1" spans="1:10">
      <c r="A122" s="11">
        <v>119</v>
      </c>
      <c r="B122" s="11">
        <v>25016047</v>
      </c>
      <c r="C122" s="11" t="s">
        <v>96</v>
      </c>
      <c r="D122" s="11">
        <v>60</v>
      </c>
      <c r="E122" s="11">
        <v>1</v>
      </c>
      <c r="F122" s="11">
        <v>0</v>
      </c>
      <c r="G122" s="11">
        <f t="shared" si="6"/>
        <v>61</v>
      </c>
      <c r="H122" s="49">
        <f t="shared" si="7"/>
        <v>12.2</v>
      </c>
      <c r="I122" s="11">
        <v>119</v>
      </c>
      <c r="J122" s="11" t="s">
        <v>280</v>
      </c>
    </row>
    <row r="123" ht="45" customHeight="1" spans="1:10">
      <c r="A123" s="11">
        <v>120</v>
      </c>
      <c r="B123" s="11">
        <v>25016091</v>
      </c>
      <c r="C123" s="11" t="s">
        <v>125</v>
      </c>
      <c r="D123" s="11">
        <v>60</v>
      </c>
      <c r="E123" s="11">
        <v>1</v>
      </c>
      <c r="F123" s="11">
        <v>0</v>
      </c>
      <c r="G123" s="11">
        <f t="shared" si="6"/>
        <v>61</v>
      </c>
      <c r="H123" s="49">
        <f t="shared" si="7"/>
        <v>12.2</v>
      </c>
      <c r="I123" s="11">
        <v>120</v>
      </c>
      <c r="J123" s="11" t="s">
        <v>281</v>
      </c>
    </row>
    <row r="124" ht="45" customHeight="1" spans="1:10">
      <c r="A124" s="11">
        <v>121</v>
      </c>
      <c r="B124" s="11">
        <v>25016140</v>
      </c>
      <c r="C124" s="11" t="s">
        <v>151</v>
      </c>
      <c r="D124" s="11">
        <v>60</v>
      </c>
      <c r="E124" s="11">
        <v>1</v>
      </c>
      <c r="F124" s="11">
        <v>0</v>
      </c>
      <c r="G124" s="11">
        <f t="shared" si="6"/>
        <v>61</v>
      </c>
      <c r="H124" s="49">
        <f t="shared" si="7"/>
        <v>12.2</v>
      </c>
      <c r="I124" s="11">
        <v>121</v>
      </c>
      <c r="J124" s="11" t="s">
        <v>282</v>
      </c>
    </row>
    <row r="125" ht="24" customHeight="1" spans="1:10">
      <c r="A125" s="11">
        <v>122</v>
      </c>
      <c r="B125" s="11">
        <v>24015059</v>
      </c>
      <c r="C125" s="11" t="s">
        <v>62</v>
      </c>
      <c r="D125" s="11">
        <v>60</v>
      </c>
      <c r="E125" s="11">
        <v>0</v>
      </c>
      <c r="F125" s="11">
        <v>0</v>
      </c>
      <c r="G125" s="11">
        <f t="shared" si="6"/>
        <v>60</v>
      </c>
      <c r="H125" s="49">
        <f t="shared" si="7"/>
        <v>12</v>
      </c>
      <c r="I125" s="11">
        <v>122</v>
      </c>
      <c r="J125" s="11" t="s">
        <v>20</v>
      </c>
    </row>
    <row r="126" ht="24" customHeight="1" spans="1:10">
      <c r="A126" s="11">
        <v>123</v>
      </c>
      <c r="B126" s="11">
        <v>25016124</v>
      </c>
      <c r="C126" s="11" t="s">
        <v>66</v>
      </c>
      <c r="D126" s="11">
        <v>60</v>
      </c>
      <c r="E126" s="11">
        <v>0</v>
      </c>
      <c r="F126" s="11">
        <v>0</v>
      </c>
      <c r="G126" s="11">
        <f t="shared" si="6"/>
        <v>60</v>
      </c>
      <c r="H126" s="49">
        <f t="shared" si="7"/>
        <v>12</v>
      </c>
      <c r="I126" s="11">
        <v>123</v>
      </c>
      <c r="J126" s="11" t="s">
        <v>20</v>
      </c>
    </row>
    <row r="127" ht="24" customHeight="1" spans="1:10">
      <c r="A127" s="11">
        <v>124</v>
      </c>
      <c r="B127" s="11">
        <v>25016041</v>
      </c>
      <c r="C127" s="11" t="s">
        <v>73</v>
      </c>
      <c r="D127" s="11">
        <v>60</v>
      </c>
      <c r="E127" s="11">
        <v>0</v>
      </c>
      <c r="F127" s="11">
        <v>0</v>
      </c>
      <c r="G127" s="11">
        <f t="shared" si="6"/>
        <v>60</v>
      </c>
      <c r="H127" s="49">
        <f t="shared" si="7"/>
        <v>12</v>
      </c>
      <c r="I127" s="11">
        <v>124</v>
      </c>
      <c r="J127" s="6" t="s">
        <v>20</v>
      </c>
    </row>
    <row r="128" ht="24" customHeight="1" spans="1:10">
      <c r="A128" s="11">
        <v>125</v>
      </c>
      <c r="B128" s="11">
        <v>25016136</v>
      </c>
      <c r="C128" s="11" t="s">
        <v>79</v>
      </c>
      <c r="D128" s="11">
        <v>60</v>
      </c>
      <c r="E128" s="11">
        <v>0</v>
      </c>
      <c r="F128" s="11">
        <v>0</v>
      </c>
      <c r="G128" s="11">
        <f t="shared" si="6"/>
        <v>60</v>
      </c>
      <c r="H128" s="49">
        <f t="shared" si="7"/>
        <v>12</v>
      </c>
      <c r="I128" s="11">
        <v>125</v>
      </c>
      <c r="J128" s="6" t="s">
        <v>20</v>
      </c>
    </row>
    <row r="129" ht="24" customHeight="1" spans="1:10">
      <c r="A129" s="11">
        <v>126</v>
      </c>
      <c r="B129" s="11">
        <v>25016089</v>
      </c>
      <c r="C129" s="11" t="s">
        <v>85</v>
      </c>
      <c r="D129" s="11">
        <v>60</v>
      </c>
      <c r="E129" s="11">
        <v>0</v>
      </c>
      <c r="F129" s="11">
        <v>0</v>
      </c>
      <c r="G129" s="11">
        <f t="shared" si="6"/>
        <v>60</v>
      </c>
      <c r="H129" s="49">
        <f t="shared" si="7"/>
        <v>12</v>
      </c>
      <c r="I129" s="11">
        <v>126</v>
      </c>
      <c r="J129" s="11" t="s">
        <v>20</v>
      </c>
    </row>
    <row r="130" ht="24" customHeight="1" spans="1:10">
      <c r="A130" s="11">
        <v>127</v>
      </c>
      <c r="B130" s="11">
        <v>25016102</v>
      </c>
      <c r="C130" s="11" t="s">
        <v>87</v>
      </c>
      <c r="D130" s="11">
        <v>60</v>
      </c>
      <c r="E130" s="11">
        <v>0</v>
      </c>
      <c r="F130" s="11">
        <v>0</v>
      </c>
      <c r="G130" s="11">
        <f t="shared" si="6"/>
        <v>60</v>
      </c>
      <c r="H130" s="49">
        <f t="shared" si="7"/>
        <v>12</v>
      </c>
      <c r="I130" s="11">
        <v>127</v>
      </c>
      <c r="J130" s="11" t="s">
        <v>20</v>
      </c>
    </row>
    <row r="131" ht="24" customHeight="1" spans="1:10">
      <c r="A131" s="11">
        <v>128</v>
      </c>
      <c r="B131" s="11">
        <v>25016058</v>
      </c>
      <c r="C131" s="11" t="s">
        <v>88</v>
      </c>
      <c r="D131" s="11">
        <v>60</v>
      </c>
      <c r="E131" s="11">
        <v>0</v>
      </c>
      <c r="F131" s="11">
        <v>0</v>
      </c>
      <c r="G131" s="11">
        <f t="shared" si="6"/>
        <v>60</v>
      </c>
      <c r="H131" s="49">
        <f t="shared" si="7"/>
        <v>12</v>
      </c>
      <c r="I131" s="11">
        <v>128</v>
      </c>
      <c r="J131" s="6" t="s">
        <v>20</v>
      </c>
    </row>
    <row r="132" ht="24" customHeight="1" spans="1:10">
      <c r="A132" s="11">
        <v>129</v>
      </c>
      <c r="B132" s="6">
        <v>25016083</v>
      </c>
      <c r="C132" s="6" t="s">
        <v>103</v>
      </c>
      <c r="D132" s="11">
        <v>60</v>
      </c>
      <c r="E132" s="11">
        <v>0</v>
      </c>
      <c r="F132" s="6">
        <v>0</v>
      </c>
      <c r="G132" s="11">
        <f t="shared" si="6"/>
        <v>60</v>
      </c>
      <c r="H132" s="49">
        <f t="shared" si="7"/>
        <v>12</v>
      </c>
      <c r="I132" s="11">
        <v>129</v>
      </c>
      <c r="J132" s="6" t="s">
        <v>20</v>
      </c>
    </row>
    <row r="133" ht="24" customHeight="1" spans="1:10">
      <c r="A133" s="11">
        <v>130</v>
      </c>
      <c r="B133" s="11">
        <v>25016027</v>
      </c>
      <c r="C133" s="12" t="s">
        <v>104</v>
      </c>
      <c r="D133" s="11">
        <v>60</v>
      </c>
      <c r="E133" s="11">
        <v>0</v>
      </c>
      <c r="F133" s="11">
        <v>0</v>
      </c>
      <c r="G133" s="11">
        <f t="shared" ref="G133:G154" si="8">D133+E133-F133</f>
        <v>60</v>
      </c>
      <c r="H133" s="49">
        <f t="shared" ref="H133:H154" si="9">G133*0.2</f>
        <v>12</v>
      </c>
      <c r="I133" s="11">
        <v>130</v>
      </c>
      <c r="J133" s="11" t="s">
        <v>20</v>
      </c>
    </row>
    <row r="134" ht="24" customHeight="1" spans="1:10">
      <c r="A134" s="11">
        <v>131</v>
      </c>
      <c r="B134" s="11">
        <v>25016022</v>
      </c>
      <c r="C134" s="11" t="s">
        <v>110</v>
      </c>
      <c r="D134" s="11">
        <v>60</v>
      </c>
      <c r="E134" s="11">
        <v>0</v>
      </c>
      <c r="F134" s="11">
        <v>0</v>
      </c>
      <c r="G134" s="11">
        <f t="shared" si="8"/>
        <v>60</v>
      </c>
      <c r="H134" s="49">
        <f t="shared" si="9"/>
        <v>12</v>
      </c>
      <c r="I134" s="11">
        <v>131</v>
      </c>
      <c r="J134" s="11" t="s">
        <v>20</v>
      </c>
    </row>
    <row r="135" ht="24" customHeight="1" spans="1:10">
      <c r="A135" s="11">
        <v>132</v>
      </c>
      <c r="B135" s="11">
        <v>25016061</v>
      </c>
      <c r="C135" s="11" t="s">
        <v>28</v>
      </c>
      <c r="D135" s="11">
        <v>60</v>
      </c>
      <c r="E135" s="11">
        <v>0</v>
      </c>
      <c r="F135" s="11">
        <v>0</v>
      </c>
      <c r="G135" s="11">
        <f t="shared" si="8"/>
        <v>60</v>
      </c>
      <c r="H135" s="49">
        <f t="shared" si="9"/>
        <v>12</v>
      </c>
      <c r="I135" s="11">
        <v>132</v>
      </c>
      <c r="J135" s="11" t="s">
        <v>20</v>
      </c>
    </row>
    <row r="136" ht="24" customHeight="1" spans="1:10">
      <c r="A136" s="11">
        <v>133</v>
      </c>
      <c r="B136" s="11">
        <v>25016139</v>
      </c>
      <c r="C136" s="11" t="s">
        <v>124</v>
      </c>
      <c r="D136" s="11">
        <v>60</v>
      </c>
      <c r="E136" s="11">
        <v>0</v>
      </c>
      <c r="F136" s="11">
        <v>0</v>
      </c>
      <c r="G136" s="11">
        <f t="shared" si="8"/>
        <v>60</v>
      </c>
      <c r="H136" s="49">
        <f t="shared" si="9"/>
        <v>12</v>
      </c>
      <c r="I136" s="11">
        <v>133</v>
      </c>
      <c r="J136" s="6" t="s">
        <v>20</v>
      </c>
    </row>
    <row r="137" ht="24" customHeight="1" spans="1:10">
      <c r="A137" s="11">
        <v>134</v>
      </c>
      <c r="B137" s="11">
        <v>25016120</v>
      </c>
      <c r="C137" s="11" t="s">
        <v>127</v>
      </c>
      <c r="D137" s="11">
        <v>60</v>
      </c>
      <c r="E137" s="11">
        <v>0</v>
      </c>
      <c r="F137" s="11">
        <v>0</v>
      </c>
      <c r="G137" s="11">
        <f t="shared" si="8"/>
        <v>60</v>
      </c>
      <c r="H137" s="49">
        <f t="shared" si="9"/>
        <v>12</v>
      </c>
      <c r="I137" s="11">
        <v>134</v>
      </c>
      <c r="J137" s="6" t="s">
        <v>20</v>
      </c>
    </row>
    <row r="138" ht="24" customHeight="1" spans="1:10">
      <c r="A138" s="11">
        <v>135</v>
      </c>
      <c r="B138" s="6">
        <v>25016094</v>
      </c>
      <c r="C138" s="11" t="s">
        <v>128</v>
      </c>
      <c r="D138" s="11">
        <v>60</v>
      </c>
      <c r="E138" s="11">
        <v>0</v>
      </c>
      <c r="F138" s="11">
        <v>0</v>
      </c>
      <c r="G138" s="11">
        <f t="shared" si="8"/>
        <v>60</v>
      </c>
      <c r="H138" s="49">
        <f t="shared" si="9"/>
        <v>12</v>
      </c>
      <c r="I138" s="11">
        <v>135</v>
      </c>
      <c r="J138" s="11" t="s">
        <v>20</v>
      </c>
    </row>
    <row r="139" ht="24" customHeight="1" spans="1:10">
      <c r="A139" s="11">
        <v>136</v>
      </c>
      <c r="B139" s="11">
        <v>25016039</v>
      </c>
      <c r="C139" s="11" t="s">
        <v>132</v>
      </c>
      <c r="D139" s="11">
        <v>60</v>
      </c>
      <c r="E139" s="11">
        <v>0</v>
      </c>
      <c r="F139" s="11">
        <v>0</v>
      </c>
      <c r="G139" s="11">
        <f t="shared" si="8"/>
        <v>60</v>
      </c>
      <c r="H139" s="49">
        <f t="shared" si="9"/>
        <v>12</v>
      </c>
      <c r="I139" s="11">
        <v>136</v>
      </c>
      <c r="J139" s="11" t="s">
        <v>20</v>
      </c>
    </row>
    <row r="140" ht="24" customHeight="1" spans="1:10">
      <c r="A140" s="11">
        <v>137</v>
      </c>
      <c r="B140" s="6">
        <v>25016118</v>
      </c>
      <c r="C140" s="6" t="s">
        <v>135</v>
      </c>
      <c r="D140" s="11">
        <v>60</v>
      </c>
      <c r="E140" s="11">
        <v>0</v>
      </c>
      <c r="F140" s="11">
        <v>0</v>
      </c>
      <c r="G140" s="11">
        <f t="shared" si="8"/>
        <v>60</v>
      </c>
      <c r="H140" s="49">
        <f t="shared" si="9"/>
        <v>12</v>
      </c>
      <c r="I140" s="11">
        <v>137</v>
      </c>
      <c r="J140" s="11" t="s">
        <v>20</v>
      </c>
    </row>
    <row r="141" ht="24" customHeight="1" spans="1:10">
      <c r="A141" s="11">
        <v>138</v>
      </c>
      <c r="B141" s="11">
        <v>25016112</v>
      </c>
      <c r="C141" s="11" t="s">
        <v>143</v>
      </c>
      <c r="D141" s="11">
        <v>60</v>
      </c>
      <c r="E141" s="11">
        <v>0</v>
      </c>
      <c r="F141" s="11">
        <v>0</v>
      </c>
      <c r="G141" s="11">
        <f t="shared" si="8"/>
        <v>60</v>
      </c>
      <c r="H141" s="49">
        <f t="shared" si="9"/>
        <v>12</v>
      </c>
      <c r="I141" s="11">
        <v>138</v>
      </c>
      <c r="J141" s="11" t="s">
        <v>20</v>
      </c>
    </row>
    <row r="142" ht="24" customHeight="1" spans="1:10">
      <c r="A142" s="11">
        <v>139</v>
      </c>
      <c r="B142" s="11">
        <v>25016033</v>
      </c>
      <c r="C142" s="11" t="s">
        <v>144</v>
      </c>
      <c r="D142" s="11">
        <v>60</v>
      </c>
      <c r="E142" s="11">
        <v>0</v>
      </c>
      <c r="F142" s="11">
        <v>0</v>
      </c>
      <c r="G142" s="11">
        <f t="shared" si="8"/>
        <v>60</v>
      </c>
      <c r="H142" s="49">
        <f t="shared" si="9"/>
        <v>12</v>
      </c>
      <c r="I142" s="11">
        <v>139</v>
      </c>
      <c r="J142" s="6" t="s">
        <v>20</v>
      </c>
    </row>
    <row r="143" ht="24" customHeight="1" spans="1:10">
      <c r="A143" s="11">
        <v>140</v>
      </c>
      <c r="B143" s="11">
        <v>25016034</v>
      </c>
      <c r="C143" s="11" t="s">
        <v>145</v>
      </c>
      <c r="D143" s="11">
        <v>60</v>
      </c>
      <c r="E143" s="11">
        <v>0</v>
      </c>
      <c r="F143" s="11">
        <v>0</v>
      </c>
      <c r="G143" s="11">
        <f t="shared" si="8"/>
        <v>60</v>
      </c>
      <c r="H143" s="49">
        <f t="shared" si="9"/>
        <v>12</v>
      </c>
      <c r="I143" s="11">
        <v>140</v>
      </c>
      <c r="J143" s="6" t="s">
        <v>20</v>
      </c>
    </row>
    <row r="144" ht="24" customHeight="1" spans="1:10">
      <c r="A144" s="11">
        <v>141</v>
      </c>
      <c r="B144" s="11">
        <v>25016101</v>
      </c>
      <c r="C144" s="11" t="s">
        <v>150</v>
      </c>
      <c r="D144" s="11">
        <v>60</v>
      </c>
      <c r="E144" s="11">
        <v>0</v>
      </c>
      <c r="F144" s="11">
        <v>0</v>
      </c>
      <c r="G144" s="11">
        <f t="shared" si="8"/>
        <v>60</v>
      </c>
      <c r="H144" s="49">
        <f t="shared" si="9"/>
        <v>12</v>
      </c>
      <c r="I144" s="11">
        <v>141</v>
      </c>
      <c r="J144" s="6" t="s">
        <v>20</v>
      </c>
    </row>
    <row r="145" ht="24" customHeight="1" spans="1:10">
      <c r="A145" s="11">
        <v>142</v>
      </c>
      <c r="B145" s="11">
        <v>25016141</v>
      </c>
      <c r="C145" s="11" t="s">
        <v>153</v>
      </c>
      <c r="D145" s="11">
        <v>60</v>
      </c>
      <c r="E145" s="11">
        <v>0</v>
      </c>
      <c r="F145" s="11">
        <v>0</v>
      </c>
      <c r="G145" s="11">
        <f t="shared" si="8"/>
        <v>60</v>
      </c>
      <c r="H145" s="49">
        <f t="shared" si="9"/>
        <v>12</v>
      </c>
      <c r="I145" s="11">
        <v>142</v>
      </c>
      <c r="J145" s="11" t="s">
        <v>20</v>
      </c>
    </row>
    <row r="146" ht="24" customHeight="1" spans="1:10">
      <c r="A146" s="11">
        <v>143</v>
      </c>
      <c r="B146" s="6">
        <v>25016135</v>
      </c>
      <c r="C146" s="6" t="s">
        <v>156</v>
      </c>
      <c r="D146" s="11">
        <v>60</v>
      </c>
      <c r="E146" s="11">
        <v>0</v>
      </c>
      <c r="F146" s="6">
        <v>0</v>
      </c>
      <c r="G146" s="11">
        <f t="shared" si="8"/>
        <v>60</v>
      </c>
      <c r="H146" s="49">
        <f t="shared" si="9"/>
        <v>12</v>
      </c>
      <c r="I146" s="11">
        <v>143</v>
      </c>
      <c r="J146" s="11" t="s">
        <v>20</v>
      </c>
    </row>
    <row r="147" ht="24" customHeight="1" spans="1:10">
      <c r="A147" s="11">
        <v>144</v>
      </c>
      <c r="B147" s="11">
        <v>25016088</v>
      </c>
      <c r="C147" s="11" t="s">
        <v>112</v>
      </c>
      <c r="D147" s="11">
        <v>60</v>
      </c>
      <c r="E147" s="11">
        <v>0</v>
      </c>
      <c r="F147" s="11">
        <v>0.5</v>
      </c>
      <c r="G147" s="11">
        <f t="shared" si="8"/>
        <v>59.5</v>
      </c>
      <c r="H147" s="49">
        <f t="shared" si="9"/>
        <v>11.9</v>
      </c>
      <c r="I147" s="11">
        <v>144</v>
      </c>
      <c r="J147" s="11" t="s">
        <v>283</v>
      </c>
    </row>
    <row r="148" ht="24" customHeight="1" spans="1:10">
      <c r="A148" s="11">
        <v>145</v>
      </c>
      <c r="B148" s="11">
        <v>25016125</v>
      </c>
      <c r="C148" s="11" t="s">
        <v>163</v>
      </c>
      <c r="D148" s="11">
        <v>60</v>
      </c>
      <c r="E148" s="11">
        <v>0</v>
      </c>
      <c r="F148" s="11">
        <v>0.5</v>
      </c>
      <c r="G148" s="11">
        <f t="shared" si="8"/>
        <v>59.5</v>
      </c>
      <c r="H148" s="49">
        <f t="shared" si="9"/>
        <v>11.9</v>
      </c>
      <c r="I148" s="11">
        <v>145</v>
      </c>
      <c r="J148" s="6" t="s">
        <v>284</v>
      </c>
    </row>
    <row r="149" ht="24" customHeight="1" spans="1:10">
      <c r="A149" s="11">
        <v>146</v>
      </c>
      <c r="B149" s="11">
        <v>25016035</v>
      </c>
      <c r="C149" s="11" t="s">
        <v>137</v>
      </c>
      <c r="D149" s="11">
        <v>60</v>
      </c>
      <c r="E149" s="11">
        <v>0</v>
      </c>
      <c r="F149" s="11">
        <v>1</v>
      </c>
      <c r="G149" s="11">
        <f t="shared" si="8"/>
        <v>59</v>
      </c>
      <c r="H149" s="49">
        <f t="shared" si="9"/>
        <v>11.8</v>
      </c>
      <c r="I149" s="11">
        <v>146</v>
      </c>
      <c r="J149" s="11" t="s">
        <v>285</v>
      </c>
    </row>
    <row r="150" ht="24" customHeight="1" spans="1:10">
      <c r="A150" s="11">
        <v>147</v>
      </c>
      <c r="B150" s="11">
        <v>25016122</v>
      </c>
      <c r="C150" s="11" t="s">
        <v>160</v>
      </c>
      <c r="D150" s="11">
        <v>60</v>
      </c>
      <c r="E150" s="11">
        <v>0</v>
      </c>
      <c r="F150" s="11">
        <v>1</v>
      </c>
      <c r="G150" s="11">
        <f t="shared" si="8"/>
        <v>59</v>
      </c>
      <c r="H150" s="49">
        <f t="shared" si="9"/>
        <v>11.8</v>
      </c>
      <c r="I150" s="11">
        <v>147</v>
      </c>
      <c r="J150" s="6" t="s">
        <v>20</v>
      </c>
    </row>
    <row r="151" ht="24" customHeight="1" spans="1:10">
      <c r="A151" s="11">
        <v>148</v>
      </c>
      <c r="B151" s="11">
        <v>25016126</v>
      </c>
      <c r="C151" s="11" t="s">
        <v>162</v>
      </c>
      <c r="D151" s="11">
        <v>60</v>
      </c>
      <c r="E151" s="11">
        <v>0</v>
      </c>
      <c r="F151" s="11">
        <v>1.5</v>
      </c>
      <c r="G151" s="11">
        <f t="shared" si="8"/>
        <v>58.5</v>
      </c>
      <c r="H151" s="49">
        <f t="shared" si="9"/>
        <v>11.7</v>
      </c>
      <c r="I151" s="11">
        <v>148</v>
      </c>
      <c r="J151" s="11" t="s">
        <v>286</v>
      </c>
    </row>
    <row r="152" ht="24" customHeight="1" spans="1:10">
      <c r="A152" s="11">
        <v>149</v>
      </c>
      <c r="B152" s="11">
        <v>25016067</v>
      </c>
      <c r="C152" s="11" t="s">
        <v>115</v>
      </c>
      <c r="D152" s="11">
        <v>60</v>
      </c>
      <c r="E152" s="11">
        <v>2</v>
      </c>
      <c r="F152" s="11">
        <v>4</v>
      </c>
      <c r="G152" s="11">
        <f t="shared" si="8"/>
        <v>58</v>
      </c>
      <c r="H152" s="49">
        <f t="shared" si="9"/>
        <v>11.6</v>
      </c>
      <c r="I152" s="11">
        <v>149</v>
      </c>
      <c r="J152" s="11" t="s">
        <v>287</v>
      </c>
    </row>
    <row r="153" ht="24" customHeight="1" spans="1:10">
      <c r="A153" s="11">
        <v>150</v>
      </c>
      <c r="B153" s="11">
        <v>25016064</v>
      </c>
      <c r="C153" s="11" t="s">
        <v>140</v>
      </c>
      <c r="D153" s="11">
        <v>60</v>
      </c>
      <c r="E153" s="11">
        <v>0</v>
      </c>
      <c r="F153" s="11">
        <v>3</v>
      </c>
      <c r="G153" s="11">
        <f t="shared" si="8"/>
        <v>57</v>
      </c>
      <c r="H153" s="49">
        <f t="shared" si="9"/>
        <v>11.4</v>
      </c>
      <c r="I153" s="11">
        <v>150</v>
      </c>
      <c r="J153" s="11" t="s">
        <v>288</v>
      </c>
    </row>
    <row r="154" ht="24" customHeight="1" spans="1:10">
      <c r="A154" s="11">
        <v>151</v>
      </c>
      <c r="B154" s="11">
        <v>25016073</v>
      </c>
      <c r="C154" s="11" t="s">
        <v>155</v>
      </c>
      <c r="D154" s="11">
        <v>60</v>
      </c>
      <c r="E154" s="11">
        <v>0</v>
      </c>
      <c r="F154" s="11">
        <v>4.5</v>
      </c>
      <c r="G154" s="11">
        <f t="shared" si="8"/>
        <v>55.5</v>
      </c>
      <c r="H154" s="49">
        <f t="shared" si="9"/>
        <v>11.1</v>
      </c>
      <c r="I154" s="11">
        <v>151</v>
      </c>
      <c r="J154" s="6" t="s">
        <v>289</v>
      </c>
    </row>
  </sheetData>
  <autoFilter xmlns:etc="http://www.wps.cn/officeDocument/2017/etCustomData" ref="A1:K154" etc:filterBottomFollowUsedRange="0">
    <extLst/>
  </autoFilter>
  <mergeCells count="2">
    <mergeCell ref="A1:J1"/>
    <mergeCell ref="A2:D2"/>
  </mergeCells>
  <pageMargins left="0.75" right="0.75" top="1" bottom="1" header="0.5" footer="1"/>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4"/>
  <sheetViews>
    <sheetView zoomScale="49" zoomScaleNormal="49" topLeftCell="A126" workbookViewId="0">
      <selection activeCell="A1" sqref="A1:I1"/>
    </sheetView>
  </sheetViews>
  <sheetFormatPr defaultColWidth="9.22727272727273" defaultRowHeight="14"/>
  <cols>
    <col min="1" max="2" width="8.57272727272727"/>
    <col min="3" max="3" width="22.1" customWidth="1"/>
    <col min="4" max="6" width="8.57272727272727"/>
    <col min="7" max="7" width="9.9"/>
    <col min="8" max="8" width="8.57272727272727"/>
    <col min="9" max="9" width="76.6" customWidth="1"/>
  </cols>
  <sheetData>
    <row r="1" ht="17.5" spans="1:10">
      <c r="A1" s="22" t="s">
        <v>290</v>
      </c>
      <c r="B1" s="23"/>
      <c r="C1" s="23"/>
      <c r="D1" s="23"/>
      <c r="E1" s="23"/>
      <c r="F1" s="23"/>
      <c r="G1" s="23"/>
      <c r="H1" s="23"/>
      <c r="I1" s="23"/>
      <c r="J1" s="24"/>
    </row>
    <row r="2" ht="17.5" spans="1:10">
      <c r="A2" s="25" t="s">
        <v>1</v>
      </c>
      <c r="B2" s="25"/>
      <c r="C2" s="25"/>
      <c r="D2" s="26"/>
      <c r="E2" s="26"/>
      <c r="F2" s="26"/>
      <c r="G2" s="27"/>
      <c r="H2" s="26"/>
      <c r="I2" s="27"/>
      <c r="J2" s="25"/>
    </row>
    <row r="3" ht="122.5" spans="1:10">
      <c r="A3" s="28" t="s">
        <v>2</v>
      </c>
      <c r="B3" s="28" t="s">
        <v>3</v>
      </c>
      <c r="C3" s="28" t="s">
        <v>4</v>
      </c>
      <c r="D3" s="29" t="s">
        <v>291</v>
      </c>
      <c r="E3" s="28" t="s">
        <v>292</v>
      </c>
      <c r="F3" s="28" t="s">
        <v>168</v>
      </c>
      <c r="G3" s="30" t="s">
        <v>293</v>
      </c>
      <c r="H3" s="31" t="s">
        <v>294</v>
      </c>
      <c r="I3" s="28" t="s">
        <v>171</v>
      </c>
      <c r="J3" s="32" t="s">
        <v>295</v>
      </c>
    </row>
    <row r="4" ht="82.15" customHeight="1" spans="1:10">
      <c r="A4" s="11">
        <v>1</v>
      </c>
      <c r="B4" s="11">
        <v>25016080</v>
      </c>
      <c r="C4" s="11" t="s">
        <v>13</v>
      </c>
      <c r="D4" s="33">
        <v>90.45</v>
      </c>
      <c r="E4" s="7">
        <v>7.5</v>
      </c>
      <c r="F4" s="11">
        <f>D4+E4</f>
        <v>97.95</v>
      </c>
      <c r="G4" s="34">
        <f>F4*0.65</f>
        <v>63.6675</v>
      </c>
      <c r="H4" s="11">
        <v>1</v>
      </c>
      <c r="I4" s="35" t="s">
        <v>296</v>
      </c>
      <c r="J4" s="11"/>
    </row>
    <row r="5" ht="103.15" customHeight="1" spans="1:10">
      <c r="A5" s="11">
        <v>2</v>
      </c>
      <c r="B5" s="11">
        <v>25016029</v>
      </c>
      <c r="C5" s="12" t="s">
        <v>12</v>
      </c>
      <c r="D5" s="33">
        <v>88.41</v>
      </c>
      <c r="E5" s="7">
        <v>9</v>
      </c>
      <c r="F5" s="11">
        <f t="shared" ref="F5:F36" si="0">D5+E5</f>
        <v>97.41</v>
      </c>
      <c r="G5" s="34">
        <f t="shared" ref="G5:G36" si="1">F5*0.65</f>
        <v>63.3165</v>
      </c>
      <c r="H5" s="11">
        <v>2</v>
      </c>
      <c r="I5" s="35" t="s">
        <v>297</v>
      </c>
      <c r="J5" s="11"/>
    </row>
    <row r="6" ht="114.4" customHeight="1" spans="1:10">
      <c r="A6" s="11">
        <v>3</v>
      </c>
      <c r="B6" s="6">
        <v>25016074</v>
      </c>
      <c r="C6" s="6" t="s">
        <v>10</v>
      </c>
      <c r="D6" s="33">
        <v>87.17</v>
      </c>
      <c r="E6" s="7">
        <v>10</v>
      </c>
      <c r="F6" s="11">
        <f t="shared" si="0"/>
        <v>97.17</v>
      </c>
      <c r="G6" s="34">
        <f t="shared" si="1"/>
        <v>63.1605</v>
      </c>
      <c r="H6" s="11">
        <v>3</v>
      </c>
      <c r="I6" s="10" t="s">
        <v>298</v>
      </c>
      <c r="J6" s="11"/>
    </row>
    <row r="7" ht="78.4" customHeight="1" spans="1:10">
      <c r="A7" s="11">
        <v>4</v>
      </c>
      <c r="B7" s="11">
        <v>25016093</v>
      </c>
      <c r="C7" s="11" t="s">
        <v>24</v>
      </c>
      <c r="D7" s="33">
        <v>85.8</v>
      </c>
      <c r="E7" s="7">
        <v>10</v>
      </c>
      <c r="F7" s="11">
        <f t="shared" si="0"/>
        <v>95.8</v>
      </c>
      <c r="G7" s="34">
        <f t="shared" si="1"/>
        <v>62.27</v>
      </c>
      <c r="H7" s="11">
        <v>4</v>
      </c>
      <c r="I7" s="10" t="s">
        <v>299</v>
      </c>
      <c r="J7" s="11"/>
    </row>
    <row r="8" ht="57.4" customHeight="1" spans="1:10">
      <c r="A8" s="11">
        <v>5</v>
      </c>
      <c r="B8" s="11">
        <v>25016002</v>
      </c>
      <c r="C8" s="11" t="s">
        <v>15</v>
      </c>
      <c r="D8" s="33">
        <v>86.43</v>
      </c>
      <c r="E8" s="7">
        <v>9</v>
      </c>
      <c r="F8" s="11">
        <f t="shared" si="0"/>
        <v>95.43</v>
      </c>
      <c r="G8" s="34">
        <f t="shared" si="1"/>
        <v>62.0295</v>
      </c>
      <c r="H8" s="11">
        <v>5</v>
      </c>
      <c r="I8" s="36" t="s">
        <v>300</v>
      </c>
      <c r="J8" s="11"/>
    </row>
    <row r="9" ht="72.4" customHeight="1" spans="1:10">
      <c r="A9" s="11">
        <v>6</v>
      </c>
      <c r="B9" s="11">
        <v>25016053</v>
      </c>
      <c r="C9" s="11" t="s">
        <v>18</v>
      </c>
      <c r="D9" s="33">
        <v>88.86</v>
      </c>
      <c r="E9" s="7">
        <v>6</v>
      </c>
      <c r="F9" s="11">
        <f t="shared" si="0"/>
        <v>94.86</v>
      </c>
      <c r="G9" s="34">
        <f t="shared" si="1"/>
        <v>61.659</v>
      </c>
      <c r="H9" s="11">
        <v>6</v>
      </c>
      <c r="I9" s="37" t="s">
        <v>301</v>
      </c>
      <c r="J9" s="11"/>
    </row>
    <row r="10" ht="56.65" customHeight="1" spans="1:10">
      <c r="A10" s="11">
        <v>7</v>
      </c>
      <c r="B10" s="6">
        <v>25016017</v>
      </c>
      <c r="C10" s="6" t="s">
        <v>25</v>
      </c>
      <c r="D10" s="33">
        <v>85.74</v>
      </c>
      <c r="E10" s="7">
        <v>9</v>
      </c>
      <c r="F10" s="11">
        <f t="shared" si="0"/>
        <v>94.74</v>
      </c>
      <c r="G10" s="34">
        <f t="shared" si="1"/>
        <v>61.581</v>
      </c>
      <c r="H10" s="11">
        <v>7</v>
      </c>
      <c r="I10" s="10" t="s">
        <v>302</v>
      </c>
      <c r="J10" s="11"/>
    </row>
    <row r="11" ht="53.65" customHeight="1" spans="1:10">
      <c r="A11" s="11">
        <v>8</v>
      </c>
      <c r="B11" s="6">
        <v>25016078</v>
      </c>
      <c r="C11" s="6" t="s">
        <v>26</v>
      </c>
      <c r="D11" s="33">
        <v>85.39</v>
      </c>
      <c r="E11" s="7">
        <v>9</v>
      </c>
      <c r="F11" s="11">
        <f t="shared" si="0"/>
        <v>94.39</v>
      </c>
      <c r="G11" s="34">
        <f t="shared" si="1"/>
        <v>61.3535</v>
      </c>
      <c r="H11" s="11">
        <v>8</v>
      </c>
      <c r="I11" s="10" t="s">
        <v>303</v>
      </c>
      <c r="J11" s="11"/>
    </row>
    <row r="12" ht="43.15" customHeight="1" spans="1:10">
      <c r="A12" s="11">
        <v>9</v>
      </c>
      <c r="B12" s="11">
        <v>25016028</v>
      </c>
      <c r="C12" s="11" t="s">
        <v>23</v>
      </c>
      <c r="D12" s="33">
        <v>87.87</v>
      </c>
      <c r="E12" s="7">
        <v>6</v>
      </c>
      <c r="F12" s="11">
        <f t="shared" si="0"/>
        <v>93.87</v>
      </c>
      <c r="G12" s="34">
        <f t="shared" si="1"/>
        <v>61.0155</v>
      </c>
      <c r="H12" s="11">
        <v>9</v>
      </c>
      <c r="I12" s="37" t="s">
        <v>304</v>
      </c>
      <c r="J12" s="11"/>
    </row>
    <row r="13" ht="56.65" customHeight="1" spans="1:10">
      <c r="A13" s="11">
        <v>10</v>
      </c>
      <c r="B13" s="11">
        <v>25016142</v>
      </c>
      <c r="C13" s="11" t="s">
        <v>22</v>
      </c>
      <c r="D13" s="33">
        <v>83.64</v>
      </c>
      <c r="E13" s="7">
        <v>10</v>
      </c>
      <c r="F13" s="11">
        <f t="shared" si="0"/>
        <v>93.64</v>
      </c>
      <c r="G13" s="34">
        <f t="shared" si="1"/>
        <v>60.866</v>
      </c>
      <c r="H13" s="11">
        <v>10</v>
      </c>
      <c r="I13" s="10" t="s">
        <v>305</v>
      </c>
      <c r="J13" s="11"/>
    </row>
    <row r="14" ht="46.15" customHeight="1" spans="1:10">
      <c r="A14" s="11">
        <v>11</v>
      </c>
      <c r="B14" s="11">
        <v>25016062</v>
      </c>
      <c r="C14" s="11" t="s">
        <v>28</v>
      </c>
      <c r="D14" s="33">
        <v>86.48</v>
      </c>
      <c r="E14" s="7">
        <v>6</v>
      </c>
      <c r="F14" s="11">
        <f t="shared" si="0"/>
        <v>92.48</v>
      </c>
      <c r="G14" s="34">
        <f t="shared" si="1"/>
        <v>60.112</v>
      </c>
      <c r="H14" s="11">
        <v>11</v>
      </c>
      <c r="I14" s="10" t="s">
        <v>306</v>
      </c>
      <c r="J14" s="11"/>
    </row>
    <row r="15" ht="44.65" customHeight="1" spans="1:10">
      <c r="A15" s="11">
        <v>12</v>
      </c>
      <c r="B15" s="11">
        <v>25016066</v>
      </c>
      <c r="C15" s="11" t="s">
        <v>30</v>
      </c>
      <c r="D15" s="33">
        <v>85.68</v>
      </c>
      <c r="E15" s="7">
        <v>6</v>
      </c>
      <c r="F15" s="11">
        <f t="shared" si="0"/>
        <v>91.68</v>
      </c>
      <c r="G15" s="34">
        <f t="shared" si="1"/>
        <v>59.592</v>
      </c>
      <c r="H15" s="11">
        <v>12</v>
      </c>
      <c r="I15" s="37" t="s">
        <v>307</v>
      </c>
      <c r="J15" s="11"/>
    </row>
    <row r="16" ht="58.35" customHeight="1" spans="1:10">
      <c r="A16" s="11">
        <v>13</v>
      </c>
      <c r="B16" s="11">
        <v>25016076</v>
      </c>
      <c r="C16" s="11" t="s">
        <v>14</v>
      </c>
      <c r="D16" s="33">
        <v>85.52</v>
      </c>
      <c r="E16" s="7">
        <v>6</v>
      </c>
      <c r="F16" s="11">
        <f t="shared" si="0"/>
        <v>91.52</v>
      </c>
      <c r="G16" s="34">
        <f t="shared" si="1"/>
        <v>59.488</v>
      </c>
      <c r="H16" s="11">
        <v>13</v>
      </c>
      <c r="I16" s="10" t="s">
        <v>308</v>
      </c>
      <c r="J16" s="11"/>
    </row>
    <row r="17" ht="50.65" customHeight="1" spans="1:13">
      <c r="A17" s="11">
        <v>14</v>
      </c>
      <c r="B17" s="11">
        <v>25016071</v>
      </c>
      <c r="C17" s="11" t="s">
        <v>16</v>
      </c>
      <c r="D17" s="33">
        <v>86.47</v>
      </c>
      <c r="E17" s="7">
        <v>5</v>
      </c>
      <c r="F17" s="11">
        <f t="shared" si="0"/>
        <v>91.47</v>
      </c>
      <c r="G17" s="34">
        <f t="shared" si="1"/>
        <v>59.4555</v>
      </c>
      <c r="H17" s="11">
        <v>14</v>
      </c>
      <c r="I17" s="10" t="s">
        <v>309</v>
      </c>
      <c r="J17" s="11"/>
    </row>
    <row r="18" ht="58.15" customHeight="1" spans="1:13">
      <c r="A18" s="11">
        <v>15</v>
      </c>
      <c r="B18" s="11">
        <v>25016052</v>
      </c>
      <c r="C18" s="11" t="s">
        <v>27</v>
      </c>
      <c r="D18" s="33">
        <v>85.29</v>
      </c>
      <c r="E18" s="7">
        <v>5</v>
      </c>
      <c r="F18" s="11">
        <f t="shared" si="0"/>
        <v>90.29</v>
      </c>
      <c r="G18" s="34">
        <f t="shared" si="1"/>
        <v>58.6885</v>
      </c>
      <c r="H18" s="11">
        <v>15</v>
      </c>
      <c r="I18" s="35" t="s">
        <v>310</v>
      </c>
      <c r="J18" s="11"/>
    </row>
    <row r="19" ht="49.15" customHeight="1" spans="1:13">
      <c r="A19" s="11">
        <v>16</v>
      </c>
      <c r="B19" s="6">
        <v>23163166</v>
      </c>
      <c r="C19" s="6" t="s">
        <v>19</v>
      </c>
      <c r="D19" s="33">
        <v>82.76</v>
      </c>
      <c r="E19" s="7">
        <v>7</v>
      </c>
      <c r="F19" s="11">
        <f t="shared" si="0"/>
        <v>89.76</v>
      </c>
      <c r="G19" s="34">
        <f t="shared" si="1"/>
        <v>58.344</v>
      </c>
      <c r="H19" s="11">
        <v>16</v>
      </c>
      <c r="I19" s="10" t="s">
        <v>311</v>
      </c>
      <c r="J19" s="11"/>
    </row>
    <row r="20" ht="26" customHeight="1" spans="1:13">
      <c r="A20" s="11">
        <v>17</v>
      </c>
      <c r="B20" s="11">
        <v>25016077</v>
      </c>
      <c r="C20" s="11" t="s">
        <v>39</v>
      </c>
      <c r="D20" s="33">
        <v>86.45</v>
      </c>
      <c r="E20" s="7">
        <v>3</v>
      </c>
      <c r="F20" s="11">
        <f t="shared" si="0"/>
        <v>89.45</v>
      </c>
      <c r="G20" s="34">
        <f t="shared" si="1"/>
        <v>58.1425</v>
      </c>
      <c r="H20" s="11">
        <v>17</v>
      </c>
      <c r="I20" s="11" t="s">
        <v>312</v>
      </c>
      <c r="J20" s="11"/>
    </row>
    <row r="21" ht="26" customHeight="1" spans="1:13">
      <c r="A21" s="11">
        <v>18</v>
      </c>
      <c r="B21" s="11">
        <v>25016032</v>
      </c>
      <c r="C21" s="11" t="s">
        <v>40</v>
      </c>
      <c r="D21" s="33">
        <v>89.33</v>
      </c>
      <c r="E21" s="7">
        <v>0</v>
      </c>
      <c r="F21" s="11">
        <f t="shared" si="0"/>
        <v>89.33</v>
      </c>
      <c r="G21" s="34">
        <f t="shared" si="1"/>
        <v>58.0645</v>
      </c>
      <c r="H21" s="11">
        <v>18</v>
      </c>
      <c r="I21" s="11" t="s">
        <v>20</v>
      </c>
      <c r="J21" s="11"/>
    </row>
    <row r="22" ht="55.9" customHeight="1" spans="1:13">
      <c r="A22" s="11">
        <v>19</v>
      </c>
      <c r="B22" s="11">
        <v>25065042</v>
      </c>
      <c r="C22" s="11" t="s">
        <v>46</v>
      </c>
      <c r="D22" s="33">
        <v>85.15</v>
      </c>
      <c r="E22" s="7">
        <v>4</v>
      </c>
      <c r="F22" s="11">
        <f t="shared" si="0"/>
        <v>89.15</v>
      </c>
      <c r="G22" s="34">
        <f t="shared" si="1"/>
        <v>57.9475</v>
      </c>
      <c r="H22" s="11">
        <v>19</v>
      </c>
      <c r="I22" s="38" t="s">
        <v>313</v>
      </c>
      <c r="J22" s="11"/>
    </row>
    <row r="23" ht="26" customHeight="1" spans="1:13">
      <c r="A23" s="11">
        <v>20</v>
      </c>
      <c r="B23" s="11">
        <v>25016119</v>
      </c>
      <c r="C23" s="11" t="s">
        <v>41</v>
      </c>
      <c r="D23" s="33">
        <v>88.92</v>
      </c>
      <c r="E23" s="7">
        <v>0</v>
      </c>
      <c r="F23" s="11">
        <f t="shared" si="0"/>
        <v>88.92</v>
      </c>
      <c r="G23" s="34">
        <f t="shared" si="1"/>
        <v>57.798</v>
      </c>
      <c r="H23" s="11">
        <v>20</v>
      </c>
      <c r="I23" s="6" t="s">
        <v>20</v>
      </c>
      <c r="J23" s="11"/>
    </row>
    <row r="24" ht="39.4" customHeight="1" spans="1:13">
      <c r="A24" s="11">
        <v>21</v>
      </c>
      <c r="B24" s="11">
        <v>25016098</v>
      </c>
      <c r="C24" s="11" t="s">
        <v>21</v>
      </c>
      <c r="D24" s="33">
        <v>85.58</v>
      </c>
      <c r="E24" s="7">
        <v>3</v>
      </c>
      <c r="F24" s="11">
        <f t="shared" si="0"/>
        <v>88.58</v>
      </c>
      <c r="G24" s="34">
        <f t="shared" si="1"/>
        <v>57.577</v>
      </c>
      <c r="H24" s="11">
        <v>21</v>
      </c>
      <c r="I24" s="21" t="s">
        <v>314</v>
      </c>
      <c r="J24" s="11"/>
    </row>
    <row r="25" ht="70" customHeight="1" spans="1:13">
      <c r="A25" s="11">
        <v>22</v>
      </c>
      <c r="B25" s="11">
        <v>25016081</v>
      </c>
      <c r="C25" s="12" t="s">
        <v>29</v>
      </c>
      <c r="D25" s="33">
        <v>86.52</v>
      </c>
      <c r="E25" s="7">
        <v>2</v>
      </c>
      <c r="F25" s="11">
        <f t="shared" si="0"/>
        <v>88.52</v>
      </c>
      <c r="G25" s="34">
        <f t="shared" si="1"/>
        <v>57.538</v>
      </c>
      <c r="H25" s="11">
        <v>22</v>
      </c>
      <c r="I25" s="10" t="s">
        <v>315</v>
      </c>
      <c r="J25" s="11"/>
    </row>
    <row r="26" ht="42" customHeight="1" spans="1:13">
      <c r="A26" s="11">
        <v>23</v>
      </c>
      <c r="B26" s="11">
        <v>24015059</v>
      </c>
      <c r="C26" s="11" t="s">
        <v>62</v>
      </c>
      <c r="D26" s="33">
        <v>85.52</v>
      </c>
      <c r="E26" s="7">
        <v>3</v>
      </c>
      <c r="F26" s="11">
        <f t="shared" si="0"/>
        <v>88.52</v>
      </c>
      <c r="G26" s="34">
        <f t="shared" si="1"/>
        <v>57.538</v>
      </c>
      <c r="H26" s="11">
        <v>23</v>
      </c>
      <c r="I26" s="35" t="s">
        <v>316</v>
      </c>
      <c r="J26" s="11"/>
    </row>
    <row r="27" ht="26" customHeight="1" spans="1:13">
      <c r="A27" s="11">
        <v>24</v>
      </c>
      <c r="B27" s="11">
        <v>25016030</v>
      </c>
      <c r="C27" s="11" t="s">
        <v>44</v>
      </c>
      <c r="D27" s="33">
        <v>88.48</v>
      </c>
      <c r="E27" s="7">
        <v>0</v>
      </c>
      <c r="F27" s="11">
        <f t="shared" si="0"/>
        <v>88.48</v>
      </c>
      <c r="G27" s="34">
        <f t="shared" si="1"/>
        <v>57.512</v>
      </c>
      <c r="H27" s="11">
        <v>24</v>
      </c>
      <c r="I27" s="11" t="s">
        <v>20</v>
      </c>
      <c r="J27" s="11"/>
    </row>
    <row r="28" ht="26" customHeight="1" spans="1:13">
      <c r="A28" s="11">
        <v>25</v>
      </c>
      <c r="B28" s="11">
        <v>25016124</v>
      </c>
      <c r="C28" s="11" t="s">
        <v>66</v>
      </c>
      <c r="D28" s="33">
        <v>88.14</v>
      </c>
      <c r="E28" s="7">
        <v>0</v>
      </c>
      <c r="F28" s="11">
        <f t="shared" si="0"/>
        <v>88.14</v>
      </c>
      <c r="G28" s="34">
        <f t="shared" si="1"/>
        <v>57.291</v>
      </c>
      <c r="H28" s="11">
        <v>25</v>
      </c>
      <c r="I28" s="11" t="s">
        <v>20</v>
      </c>
      <c r="J28" s="11"/>
    </row>
    <row r="29" ht="40.15" customHeight="1" spans="1:13">
      <c r="A29" s="11">
        <v>26</v>
      </c>
      <c r="B29" s="11">
        <v>25016025</v>
      </c>
      <c r="C29" s="12" t="s">
        <v>42</v>
      </c>
      <c r="D29" s="33">
        <v>85.08</v>
      </c>
      <c r="E29" s="7">
        <v>3</v>
      </c>
      <c r="F29" s="11">
        <f t="shared" si="0"/>
        <v>88.08</v>
      </c>
      <c r="G29" s="34">
        <f t="shared" si="1"/>
        <v>57.252</v>
      </c>
      <c r="H29" s="11">
        <v>26</v>
      </c>
      <c r="I29" s="37" t="s">
        <v>317</v>
      </c>
      <c r="J29" s="11"/>
    </row>
    <row r="30" ht="75" customHeight="1" spans="1:13">
      <c r="A30" s="11">
        <v>27</v>
      </c>
      <c r="B30" s="6">
        <v>25016107</v>
      </c>
      <c r="C30" s="6" t="s">
        <v>17</v>
      </c>
      <c r="D30" s="33">
        <v>78.04</v>
      </c>
      <c r="E30" s="7">
        <v>10</v>
      </c>
      <c r="F30" s="11">
        <f t="shared" si="0"/>
        <v>88.04</v>
      </c>
      <c r="G30" s="34">
        <f t="shared" si="1"/>
        <v>57.226</v>
      </c>
      <c r="H30" s="11">
        <v>27</v>
      </c>
      <c r="I30" s="10" t="s">
        <v>318</v>
      </c>
      <c r="J30" s="11"/>
    </row>
    <row r="31" ht="26" customHeight="1" spans="1:13">
      <c r="A31" s="11">
        <v>28</v>
      </c>
      <c r="B31" s="6">
        <v>25016123</v>
      </c>
      <c r="C31" s="6" t="s">
        <v>33</v>
      </c>
      <c r="D31" s="33">
        <v>85.89</v>
      </c>
      <c r="E31" s="7">
        <v>2</v>
      </c>
      <c r="F31" s="11">
        <f t="shared" si="0"/>
        <v>87.89</v>
      </c>
      <c r="G31" s="34">
        <f t="shared" si="1"/>
        <v>57.1285</v>
      </c>
      <c r="H31" s="11">
        <v>28</v>
      </c>
      <c r="I31" s="21" t="s">
        <v>319</v>
      </c>
      <c r="J31" s="11"/>
      <c r="M31">
        <v>2</v>
      </c>
    </row>
    <row r="32" ht="26" customHeight="1" spans="1:13">
      <c r="A32" s="11">
        <v>29</v>
      </c>
      <c r="B32" s="11">
        <v>25016020</v>
      </c>
      <c r="C32" s="11" t="s">
        <v>36</v>
      </c>
      <c r="D32" s="33">
        <v>87.77</v>
      </c>
      <c r="E32" s="7">
        <v>0</v>
      </c>
      <c r="F32" s="11">
        <f t="shared" si="0"/>
        <v>87.77</v>
      </c>
      <c r="G32" s="34">
        <f t="shared" si="1"/>
        <v>57.0505</v>
      </c>
      <c r="H32" s="11">
        <v>29</v>
      </c>
      <c r="I32" s="6" t="s">
        <v>20</v>
      </c>
      <c r="J32" s="11"/>
    </row>
    <row r="33" ht="26" customHeight="1" spans="1:10">
      <c r="A33" s="11">
        <v>30</v>
      </c>
      <c r="B33" s="11">
        <v>25016019</v>
      </c>
      <c r="C33" s="11" t="s">
        <v>56</v>
      </c>
      <c r="D33" s="33">
        <v>87.77</v>
      </c>
      <c r="E33" s="7">
        <v>0</v>
      </c>
      <c r="F33" s="11">
        <f t="shared" si="0"/>
        <v>87.77</v>
      </c>
      <c r="G33" s="34">
        <f t="shared" si="1"/>
        <v>57.0505</v>
      </c>
      <c r="H33" s="11">
        <v>30</v>
      </c>
      <c r="I33" s="11" t="s">
        <v>20</v>
      </c>
      <c r="J33" s="11"/>
    </row>
    <row r="34" ht="59" customHeight="1" spans="1:10">
      <c r="A34" s="11">
        <v>31</v>
      </c>
      <c r="B34" s="11">
        <v>25016134</v>
      </c>
      <c r="C34" s="11" t="s">
        <v>35</v>
      </c>
      <c r="D34" s="33">
        <v>83.72</v>
      </c>
      <c r="E34" s="7">
        <v>4</v>
      </c>
      <c r="F34" s="11">
        <f t="shared" si="0"/>
        <v>87.72</v>
      </c>
      <c r="G34" s="34">
        <f t="shared" si="1"/>
        <v>57.018</v>
      </c>
      <c r="H34" s="11">
        <v>31</v>
      </c>
      <c r="I34" s="10" t="s">
        <v>320</v>
      </c>
      <c r="J34" s="11"/>
    </row>
    <row r="35" ht="26" customHeight="1" spans="1:10">
      <c r="A35" s="11">
        <v>32</v>
      </c>
      <c r="B35" s="11">
        <v>25016001</v>
      </c>
      <c r="C35" s="11" t="s">
        <v>34</v>
      </c>
      <c r="D35" s="33">
        <v>85.5</v>
      </c>
      <c r="E35" s="7">
        <v>2</v>
      </c>
      <c r="F35" s="11">
        <f t="shared" si="0"/>
        <v>87.5</v>
      </c>
      <c r="G35" s="34">
        <f t="shared" si="1"/>
        <v>56.875</v>
      </c>
      <c r="H35" s="11">
        <v>32</v>
      </c>
      <c r="I35" s="38" t="s">
        <v>321</v>
      </c>
      <c r="J35" s="11"/>
    </row>
    <row r="36" ht="26" customHeight="1" spans="1:10">
      <c r="A36" s="11">
        <v>33</v>
      </c>
      <c r="B36" s="6">
        <v>25016084</v>
      </c>
      <c r="C36" s="6" t="s">
        <v>48</v>
      </c>
      <c r="D36" s="33">
        <v>81.35</v>
      </c>
      <c r="E36" s="7">
        <v>6</v>
      </c>
      <c r="F36" s="11">
        <f t="shared" si="0"/>
        <v>87.35</v>
      </c>
      <c r="G36" s="34">
        <f t="shared" si="1"/>
        <v>56.7775</v>
      </c>
      <c r="H36" s="11">
        <v>33</v>
      </c>
      <c r="I36" s="11" t="s">
        <v>322</v>
      </c>
      <c r="J36" s="11"/>
    </row>
    <row r="37" ht="26" customHeight="1" spans="1:10">
      <c r="A37" s="11">
        <v>34</v>
      </c>
      <c r="B37" s="11">
        <v>25016041</v>
      </c>
      <c r="C37" s="11" t="s">
        <v>73</v>
      </c>
      <c r="D37" s="33">
        <v>87.26</v>
      </c>
      <c r="E37" s="7">
        <v>0</v>
      </c>
      <c r="F37" s="11">
        <f t="shared" ref="F37:F68" si="2">D37+E37</f>
        <v>87.26</v>
      </c>
      <c r="G37" s="34">
        <f t="shared" ref="G37:G68" si="3">F37*0.65</f>
        <v>56.719</v>
      </c>
      <c r="H37" s="11">
        <v>34</v>
      </c>
      <c r="I37" s="11" t="s">
        <v>20</v>
      </c>
      <c r="J37" s="11"/>
    </row>
    <row r="38" ht="26" customHeight="1" spans="1:10">
      <c r="A38" s="11">
        <v>35</v>
      </c>
      <c r="B38" s="11">
        <v>25016116</v>
      </c>
      <c r="C38" s="12" t="s">
        <v>52</v>
      </c>
      <c r="D38" s="33">
        <v>86.22</v>
      </c>
      <c r="E38" s="7">
        <v>1</v>
      </c>
      <c r="F38" s="11">
        <f t="shared" si="2"/>
        <v>87.22</v>
      </c>
      <c r="G38" s="34">
        <f t="shared" si="3"/>
        <v>56.693</v>
      </c>
      <c r="H38" s="11">
        <v>35</v>
      </c>
      <c r="I38" s="21" t="s">
        <v>323</v>
      </c>
      <c r="J38" s="11"/>
    </row>
    <row r="39" ht="26" customHeight="1" spans="1:10">
      <c r="A39" s="11">
        <v>36</v>
      </c>
      <c r="B39" s="11">
        <v>25016143</v>
      </c>
      <c r="C39" s="11" t="s">
        <v>51</v>
      </c>
      <c r="D39" s="33">
        <v>85.57</v>
      </c>
      <c r="E39" s="7">
        <v>1.5</v>
      </c>
      <c r="F39" s="11">
        <f t="shared" si="2"/>
        <v>87.07</v>
      </c>
      <c r="G39" s="34">
        <f t="shared" si="3"/>
        <v>56.5955</v>
      </c>
      <c r="H39" s="11">
        <v>36</v>
      </c>
      <c r="I39" s="6" t="s">
        <v>324</v>
      </c>
      <c r="J39" s="11"/>
    </row>
    <row r="40" ht="26" customHeight="1" spans="1:10">
      <c r="A40" s="11">
        <v>37</v>
      </c>
      <c r="B40" s="6">
        <v>24016098</v>
      </c>
      <c r="C40" s="6" t="s">
        <v>45</v>
      </c>
      <c r="D40" s="33">
        <v>87</v>
      </c>
      <c r="E40" s="7">
        <v>0</v>
      </c>
      <c r="F40" s="11">
        <f t="shared" si="2"/>
        <v>87</v>
      </c>
      <c r="G40" s="34">
        <f t="shared" si="3"/>
        <v>56.55</v>
      </c>
      <c r="H40" s="11">
        <v>37</v>
      </c>
      <c r="I40" s="11" t="s">
        <v>20</v>
      </c>
      <c r="J40" s="11"/>
    </row>
    <row r="41" ht="26" customHeight="1" spans="1:10">
      <c r="A41" s="11">
        <v>38</v>
      </c>
      <c r="B41" s="6">
        <v>25016056</v>
      </c>
      <c r="C41" s="6" t="s">
        <v>60</v>
      </c>
      <c r="D41" s="33">
        <v>85.45</v>
      </c>
      <c r="E41" s="7">
        <v>1.5</v>
      </c>
      <c r="F41" s="11">
        <f t="shared" si="2"/>
        <v>86.95</v>
      </c>
      <c r="G41" s="34">
        <f t="shared" si="3"/>
        <v>56.5175</v>
      </c>
      <c r="H41" s="11">
        <v>38</v>
      </c>
      <c r="I41" s="11" t="s">
        <v>325</v>
      </c>
      <c r="J41" s="11"/>
    </row>
    <row r="42" ht="26" customHeight="1" spans="1:10">
      <c r="A42" s="11">
        <v>39</v>
      </c>
      <c r="B42" s="11">
        <v>25016136</v>
      </c>
      <c r="C42" s="11" t="s">
        <v>79</v>
      </c>
      <c r="D42" s="33">
        <v>86.48</v>
      </c>
      <c r="E42" s="7">
        <v>0</v>
      </c>
      <c r="F42" s="11">
        <f t="shared" si="2"/>
        <v>86.48</v>
      </c>
      <c r="G42" s="34">
        <f t="shared" si="3"/>
        <v>56.212</v>
      </c>
      <c r="H42" s="11">
        <v>39</v>
      </c>
      <c r="I42" s="6" t="s">
        <v>20</v>
      </c>
      <c r="J42" s="11"/>
    </row>
    <row r="43" ht="26" customHeight="1" spans="1:10">
      <c r="A43" s="11">
        <v>40</v>
      </c>
      <c r="B43" s="11">
        <v>25016103</v>
      </c>
      <c r="C43" s="12" t="s">
        <v>54</v>
      </c>
      <c r="D43" s="33">
        <v>86.45</v>
      </c>
      <c r="E43" s="7">
        <v>0</v>
      </c>
      <c r="F43" s="11">
        <f t="shared" si="2"/>
        <v>86.45</v>
      </c>
      <c r="G43" s="34">
        <f t="shared" si="3"/>
        <v>56.1925</v>
      </c>
      <c r="H43" s="11">
        <v>40</v>
      </c>
      <c r="I43" s="6" t="s">
        <v>20</v>
      </c>
      <c r="J43" s="11"/>
    </row>
    <row r="44" ht="26" customHeight="1" spans="1:10">
      <c r="A44" s="11">
        <v>41</v>
      </c>
      <c r="B44" s="6">
        <v>25016043</v>
      </c>
      <c r="C44" s="6" t="s">
        <v>37</v>
      </c>
      <c r="D44" s="33">
        <v>86.18</v>
      </c>
      <c r="E44" s="7">
        <v>0</v>
      </c>
      <c r="F44" s="11">
        <f t="shared" si="2"/>
        <v>86.18</v>
      </c>
      <c r="G44" s="34">
        <f t="shared" si="3"/>
        <v>56.017</v>
      </c>
      <c r="H44" s="11">
        <v>41</v>
      </c>
      <c r="I44" s="11" t="s">
        <v>20</v>
      </c>
      <c r="J44" s="11"/>
    </row>
    <row r="45" ht="26" customHeight="1" spans="1:10">
      <c r="A45" s="11">
        <v>42</v>
      </c>
      <c r="B45" s="11">
        <v>25016144</v>
      </c>
      <c r="C45" s="11" t="s">
        <v>61</v>
      </c>
      <c r="D45" s="33">
        <v>85.14</v>
      </c>
      <c r="E45" s="7">
        <v>1</v>
      </c>
      <c r="F45" s="11">
        <f t="shared" si="2"/>
        <v>86.14</v>
      </c>
      <c r="G45" s="34">
        <f t="shared" si="3"/>
        <v>55.991</v>
      </c>
      <c r="H45" s="11">
        <v>42</v>
      </c>
      <c r="I45" s="6" t="s">
        <v>326</v>
      </c>
      <c r="J45" s="11"/>
    </row>
    <row r="46" ht="26" customHeight="1" spans="1:10">
      <c r="A46" s="11">
        <v>43</v>
      </c>
      <c r="B46" s="6">
        <v>25016079</v>
      </c>
      <c r="C46" s="6" t="s">
        <v>31</v>
      </c>
      <c r="D46" s="33">
        <v>82.82</v>
      </c>
      <c r="E46" s="7">
        <v>3</v>
      </c>
      <c r="F46" s="11">
        <f t="shared" si="2"/>
        <v>85.82</v>
      </c>
      <c r="G46" s="34">
        <f t="shared" si="3"/>
        <v>55.783</v>
      </c>
      <c r="H46" s="11">
        <v>43</v>
      </c>
      <c r="I46" s="11" t="s">
        <v>327</v>
      </c>
      <c r="J46" s="11"/>
    </row>
    <row r="47" ht="26" customHeight="1" spans="1:10">
      <c r="A47" s="11">
        <v>44</v>
      </c>
      <c r="B47" s="11">
        <v>25016102</v>
      </c>
      <c r="C47" s="11" t="s">
        <v>87</v>
      </c>
      <c r="D47" s="33">
        <v>85.77</v>
      </c>
      <c r="E47" s="7">
        <v>0</v>
      </c>
      <c r="F47" s="11">
        <f t="shared" si="2"/>
        <v>85.77</v>
      </c>
      <c r="G47" s="34">
        <f t="shared" si="3"/>
        <v>55.7505</v>
      </c>
      <c r="H47" s="11">
        <v>44</v>
      </c>
      <c r="I47" s="11" t="s">
        <v>20</v>
      </c>
      <c r="J47" s="11"/>
    </row>
    <row r="48" ht="26" customHeight="1" spans="1:10">
      <c r="A48" s="11">
        <v>45</v>
      </c>
      <c r="B48" s="11">
        <v>25016075</v>
      </c>
      <c r="C48" s="11" t="s">
        <v>180</v>
      </c>
      <c r="D48" s="33">
        <v>85.76</v>
      </c>
      <c r="E48" s="7">
        <v>0</v>
      </c>
      <c r="F48" s="11">
        <f t="shared" si="2"/>
        <v>85.76</v>
      </c>
      <c r="G48" s="34">
        <f t="shared" si="3"/>
        <v>55.744</v>
      </c>
      <c r="H48" s="11">
        <v>45</v>
      </c>
      <c r="I48" s="11" t="s">
        <v>20</v>
      </c>
      <c r="J48" s="11"/>
    </row>
    <row r="49" ht="26" customHeight="1" spans="1:10">
      <c r="A49" s="11">
        <v>46</v>
      </c>
      <c r="B49" s="11">
        <v>25016009</v>
      </c>
      <c r="C49" s="11" t="s">
        <v>49</v>
      </c>
      <c r="D49" s="33">
        <v>83.64</v>
      </c>
      <c r="E49" s="7">
        <v>2</v>
      </c>
      <c r="F49" s="11">
        <f t="shared" si="2"/>
        <v>85.64</v>
      </c>
      <c r="G49" s="34">
        <f t="shared" si="3"/>
        <v>55.666</v>
      </c>
      <c r="H49" s="11">
        <v>46</v>
      </c>
      <c r="I49" s="11" t="s">
        <v>328</v>
      </c>
      <c r="J49" s="11"/>
    </row>
    <row r="50" ht="26" customHeight="1" spans="1:10">
      <c r="A50" s="11">
        <v>47</v>
      </c>
      <c r="B50" s="11">
        <v>25016092</v>
      </c>
      <c r="C50" s="11" t="s">
        <v>81</v>
      </c>
      <c r="D50" s="33">
        <v>84.27</v>
      </c>
      <c r="E50" s="7">
        <v>1</v>
      </c>
      <c r="F50" s="11">
        <f t="shared" si="2"/>
        <v>85.27</v>
      </c>
      <c r="G50" s="34">
        <f t="shared" si="3"/>
        <v>55.4255</v>
      </c>
      <c r="H50" s="11">
        <v>47</v>
      </c>
      <c r="I50" s="6" t="s">
        <v>329</v>
      </c>
      <c r="J50" s="11"/>
    </row>
    <row r="51" ht="26" customHeight="1" spans="1:10">
      <c r="A51" s="11">
        <v>48</v>
      </c>
      <c r="B51" s="11">
        <v>25016059</v>
      </c>
      <c r="C51" s="11" t="s">
        <v>67</v>
      </c>
      <c r="D51" s="33">
        <v>83.16</v>
      </c>
      <c r="E51" s="7">
        <v>2</v>
      </c>
      <c r="F51" s="11">
        <f t="shared" si="2"/>
        <v>85.16</v>
      </c>
      <c r="G51" s="34">
        <f t="shared" si="3"/>
        <v>55.354</v>
      </c>
      <c r="H51" s="11">
        <v>48</v>
      </c>
      <c r="I51" s="11" t="s">
        <v>330</v>
      </c>
      <c r="J51" s="11"/>
    </row>
    <row r="52" ht="26" customHeight="1" spans="1:10">
      <c r="A52" s="11">
        <v>49</v>
      </c>
      <c r="B52" s="11">
        <v>25016058</v>
      </c>
      <c r="C52" s="11" t="s">
        <v>88</v>
      </c>
      <c r="D52" s="33">
        <v>83.16</v>
      </c>
      <c r="E52" s="7">
        <v>2</v>
      </c>
      <c r="F52" s="11">
        <f t="shared" si="2"/>
        <v>85.16</v>
      </c>
      <c r="G52" s="34">
        <f t="shared" si="3"/>
        <v>55.354</v>
      </c>
      <c r="H52" s="11">
        <v>49</v>
      </c>
      <c r="I52" s="6" t="s">
        <v>331</v>
      </c>
      <c r="J52" s="11"/>
    </row>
    <row r="53" ht="26" customHeight="1" spans="1:10">
      <c r="A53" s="11">
        <v>50</v>
      </c>
      <c r="B53" s="6">
        <v>25016117</v>
      </c>
      <c r="C53" s="6" t="s">
        <v>43</v>
      </c>
      <c r="D53" s="33">
        <v>85.05</v>
      </c>
      <c r="E53" s="7">
        <v>0</v>
      </c>
      <c r="F53" s="11">
        <f t="shared" si="2"/>
        <v>85.05</v>
      </c>
      <c r="G53" s="34">
        <f t="shared" si="3"/>
        <v>55.2825</v>
      </c>
      <c r="H53" s="11">
        <v>50</v>
      </c>
      <c r="I53" s="6" t="s">
        <v>20</v>
      </c>
      <c r="J53" s="11"/>
    </row>
    <row r="54" ht="44" customHeight="1" spans="1:10">
      <c r="A54" s="11">
        <v>51</v>
      </c>
      <c r="B54" s="6">
        <v>25016008</v>
      </c>
      <c r="C54" s="7" t="s">
        <v>74</v>
      </c>
      <c r="D54" s="33">
        <v>83.52</v>
      </c>
      <c r="E54" s="7">
        <v>1.5</v>
      </c>
      <c r="F54" s="11">
        <f t="shared" si="2"/>
        <v>85.02</v>
      </c>
      <c r="G54" s="34">
        <f t="shared" si="3"/>
        <v>55.263</v>
      </c>
      <c r="H54" s="11">
        <v>51</v>
      </c>
      <c r="I54" s="10" t="s">
        <v>332</v>
      </c>
      <c r="J54" s="11"/>
    </row>
    <row r="55" ht="26" customHeight="1" spans="1:10">
      <c r="A55" s="11">
        <v>52</v>
      </c>
      <c r="B55" s="11">
        <v>25016042</v>
      </c>
      <c r="C55" s="12" t="s">
        <v>72</v>
      </c>
      <c r="D55" s="33">
        <v>84.9</v>
      </c>
      <c r="E55" s="7">
        <v>0</v>
      </c>
      <c r="F55" s="11">
        <f t="shared" si="2"/>
        <v>84.9</v>
      </c>
      <c r="G55" s="34">
        <f t="shared" si="3"/>
        <v>55.185</v>
      </c>
      <c r="H55" s="11">
        <v>52</v>
      </c>
      <c r="I55" s="11" t="s">
        <v>20</v>
      </c>
      <c r="J55" s="11"/>
    </row>
    <row r="56" ht="26" customHeight="1" spans="1:10">
      <c r="A56" s="11">
        <v>53</v>
      </c>
      <c r="B56" s="11">
        <v>25016069</v>
      </c>
      <c r="C56" s="11" t="s">
        <v>55</v>
      </c>
      <c r="D56" s="33">
        <v>84.87</v>
      </c>
      <c r="E56" s="7">
        <v>0</v>
      </c>
      <c r="F56" s="11">
        <f t="shared" si="2"/>
        <v>84.87</v>
      </c>
      <c r="G56" s="34">
        <f t="shared" si="3"/>
        <v>55.1655</v>
      </c>
      <c r="H56" s="11">
        <v>53</v>
      </c>
      <c r="I56" s="11" t="s">
        <v>20</v>
      </c>
      <c r="J56" s="11"/>
    </row>
    <row r="57" ht="26" customHeight="1" spans="1:10">
      <c r="A57" s="11">
        <v>54</v>
      </c>
      <c r="B57" s="11">
        <v>25016068</v>
      </c>
      <c r="C57" s="11" t="s">
        <v>64</v>
      </c>
      <c r="D57" s="33">
        <v>84.77</v>
      </c>
      <c r="E57" s="7">
        <v>0</v>
      </c>
      <c r="F57" s="11">
        <f t="shared" si="2"/>
        <v>84.77</v>
      </c>
      <c r="G57" s="34">
        <f t="shared" si="3"/>
        <v>55.1005</v>
      </c>
      <c r="H57" s="11">
        <v>54</v>
      </c>
      <c r="I57" s="11" t="s">
        <v>20</v>
      </c>
      <c r="J57" s="11"/>
    </row>
    <row r="58" ht="26" customHeight="1" spans="1:10">
      <c r="A58" s="11">
        <v>55</v>
      </c>
      <c r="B58" s="11">
        <v>25012073</v>
      </c>
      <c r="C58" s="11" t="s">
        <v>77</v>
      </c>
      <c r="D58" s="33">
        <v>84.75</v>
      </c>
      <c r="E58" s="7">
        <v>0</v>
      </c>
      <c r="F58" s="11">
        <f t="shared" si="2"/>
        <v>84.75</v>
      </c>
      <c r="G58" s="34">
        <f t="shared" si="3"/>
        <v>55.0875</v>
      </c>
      <c r="H58" s="11">
        <v>55</v>
      </c>
      <c r="I58" s="11" t="s">
        <v>20</v>
      </c>
      <c r="J58" s="11"/>
    </row>
    <row r="59" ht="26" customHeight="1" spans="1:10">
      <c r="A59" s="11">
        <v>56</v>
      </c>
      <c r="B59" s="11">
        <v>25016089</v>
      </c>
      <c r="C59" s="11" t="s">
        <v>85</v>
      </c>
      <c r="D59" s="33">
        <v>84.51</v>
      </c>
      <c r="E59" s="7">
        <v>0</v>
      </c>
      <c r="F59" s="11">
        <f t="shared" si="2"/>
        <v>84.51</v>
      </c>
      <c r="G59" s="34">
        <f t="shared" si="3"/>
        <v>54.9315</v>
      </c>
      <c r="H59" s="11">
        <v>56</v>
      </c>
      <c r="I59" s="11" t="s">
        <v>20</v>
      </c>
      <c r="J59" s="11"/>
    </row>
    <row r="60" ht="26" customHeight="1" spans="1:10">
      <c r="A60" s="11">
        <v>57</v>
      </c>
      <c r="B60" s="6">
        <v>25016003</v>
      </c>
      <c r="C60" s="6" t="s">
        <v>69</v>
      </c>
      <c r="D60" s="33">
        <v>82.5</v>
      </c>
      <c r="E60" s="7">
        <v>2</v>
      </c>
      <c r="F60" s="11">
        <f t="shared" si="2"/>
        <v>84.5</v>
      </c>
      <c r="G60" s="34">
        <f t="shared" si="3"/>
        <v>54.925</v>
      </c>
      <c r="H60" s="11">
        <v>57</v>
      </c>
      <c r="I60" s="6" t="s">
        <v>321</v>
      </c>
      <c r="J60" s="11"/>
    </row>
    <row r="61" ht="26" customHeight="1" spans="1:10">
      <c r="A61" s="11">
        <v>58</v>
      </c>
      <c r="B61" s="11">
        <v>25016108</v>
      </c>
      <c r="C61" s="11" t="s">
        <v>95</v>
      </c>
      <c r="D61" s="33">
        <v>84.47</v>
      </c>
      <c r="E61" s="7">
        <v>0</v>
      </c>
      <c r="F61" s="11">
        <f t="shared" si="2"/>
        <v>84.47</v>
      </c>
      <c r="G61" s="34">
        <f t="shared" si="3"/>
        <v>54.9055</v>
      </c>
      <c r="H61" s="11">
        <v>58</v>
      </c>
      <c r="I61" s="11" t="s">
        <v>20</v>
      </c>
      <c r="J61" s="11"/>
    </row>
    <row r="62" ht="26" customHeight="1" spans="1:10">
      <c r="A62" s="11">
        <v>59</v>
      </c>
      <c r="B62" s="11">
        <v>25016106</v>
      </c>
      <c r="C62" s="12" t="s">
        <v>65</v>
      </c>
      <c r="D62" s="33">
        <v>84.25</v>
      </c>
      <c r="E62" s="7">
        <v>0</v>
      </c>
      <c r="F62" s="11">
        <f t="shared" si="2"/>
        <v>84.25</v>
      </c>
      <c r="G62" s="34">
        <f t="shared" si="3"/>
        <v>54.7625</v>
      </c>
      <c r="H62" s="11">
        <v>59</v>
      </c>
      <c r="I62" s="11" t="s">
        <v>20</v>
      </c>
      <c r="J62" s="11"/>
    </row>
    <row r="63" ht="26" customHeight="1" spans="1:10">
      <c r="A63" s="11">
        <v>60</v>
      </c>
      <c r="B63" s="11">
        <v>25016046</v>
      </c>
      <c r="C63" s="11" t="s">
        <v>89</v>
      </c>
      <c r="D63" s="33">
        <v>84.25</v>
      </c>
      <c r="E63" s="7">
        <v>0</v>
      </c>
      <c r="F63" s="11">
        <f t="shared" si="2"/>
        <v>84.25</v>
      </c>
      <c r="G63" s="34">
        <f t="shared" si="3"/>
        <v>54.7625</v>
      </c>
      <c r="H63" s="11">
        <v>60</v>
      </c>
      <c r="I63" s="11" t="s">
        <v>20</v>
      </c>
      <c r="J63" s="11"/>
    </row>
    <row r="64" ht="26" customHeight="1" spans="1:10">
      <c r="A64" s="11">
        <v>61</v>
      </c>
      <c r="B64" s="6">
        <v>25016011</v>
      </c>
      <c r="C64" s="7" t="s">
        <v>91</v>
      </c>
      <c r="D64" s="33">
        <v>84.23</v>
      </c>
      <c r="E64" s="7">
        <v>0</v>
      </c>
      <c r="F64" s="11">
        <f t="shared" si="2"/>
        <v>84.23</v>
      </c>
      <c r="G64" s="34">
        <f t="shared" si="3"/>
        <v>54.7495</v>
      </c>
      <c r="H64" s="11">
        <v>61</v>
      </c>
      <c r="I64" s="6" t="s">
        <v>20</v>
      </c>
      <c r="J64" s="11"/>
    </row>
    <row r="65" ht="26" customHeight="1" spans="1:10">
      <c r="A65" s="11">
        <v>62</v>
      </c>
      <c r="B65" s="11">
        <v>25016090</v>
      </c>
      <c r="C65" s="11" t="s">
        <v>75</v>
      </c>
      <c r="D65" s="33">
        <v>82.03</v>
      </c>
      <c r="E65" s="7">
        <v>2</v>
      </c>
      <c r="F65" s="11">
        <f t="shared" si="2"/>
        <v>84.03</v>
      </c>
      <c r="G65" s="34">
        <f t="shared" si="3"/>
        <v>54.6195</v>
      </c>
      <c r="H65" s="11">
        <v>62</v>
      </c>
      <c r="I65" s="6" t="s">
        <v>333</v>
      </c>
      <c r="J65" s="11"/>
    </row>
    <row r="66" ht="26" customHeight="1" spans="1:10">
      <c r="A66" s="11">
        <v>63</v>
      </c>
      <c r="B66" s="11">
        <v>25016024</v>
      </c>
      <c r="C66" s="11" t="s">
        <v>78</v>
      </c>
      <c r="D66" s="33">
        <v>84.01</v>
      </c>
      <c r="E66" s="7">
        <v>0</v>
      </c>
      <c r="F66" s="11">
        <f t="shared" si="2"/>
        <v>84.01</v>
      </c>
      <c r="G66" s="34">
        <f t="shared" si="3"/>
        <v>54.6065</v>
      </c>
      <c r="H66" s="11">
        <v>63</v>
      </c>
      <c r="I66" s="11" t="s">
        <v>20</v>
      </c>
      <c r="J66" s="11"/>
    </row>
    <row r="67" ht="26" customHeight="1" spans="1:10">
      <c r="A67" s="11">
        <v>64</v>
      </c>
      <c r="B67" s="6">
        <v>25016045</v>
      </c>
      <c r="C67" s="6" t="s">
        <v>86</v>
      </c>
      <c r="D67" s="33">
        <v>84.01</v>
      </c>
      <c r="E67" s="7">
        <v>0</v>
      </c>
      <c r="F67" s="11">
        <f t="shared" si="2"/>
        <v>84.01</v>
      </c>
      <c r="G67" s="34">
        <f t="shared" si="3"/>
        <v>54.6065</v>
      </c>
      <c r="H67" s="11">
        <v>64</v>
      </c>
      <c r="I67" s="11" t="s">
        <v>20</v>
      </c>
      <c r="J67" s="11"/>
    </row>
    <row r="68" ht="26" customHeight="1" spans="1:10">
      <c r="A68" s="11">
        <v>65</v>
      </c>
      <c r="B68" s="11">
        <v>25016027</v>
      </c>
      <c r="C68" s="12" t="s">
        <v>104</v>
      </c>
      <c r="D68" s="33">
        <v>83.88</v>
      </c>
      <c r="E68" s="7">
        <v>0</v>
      </c>
      <c r="F68" s="11">
        <f t="shared" si="2"/>
        <v>83.88</v>
      </c>
      <c r="G68" s="34">
        <f t="shared" si="3"/>
        <v>54.522</v>
      </c>
      <c r="H68" s="11">
        <v>65</v>
      </c>
      <c r="I68" s="11" t="s">
        <v>20</v>
      </c>
      <c r="J68" s="11"/>
    </row>
    <row r="69" ht="26" customHeight="1" spans="1:10">
      <c r="A69" s="11">
        <v>66</v>
      </c>
      <c r="B69" s="11">
        <v>25016049</v>
      </c>
      <c r="C69" s="11" t="s">
        <v>80</v>
      </c>
      <c r="D69" s="33">
        <v>83.83</v>
      </c>
      <c r="E69" s="7">
        <v>0</v>
      </c>
      <c r="F69" s="11">
        <f t="shared" ref="F69:F100" si="4">D69+E69</f>
        <v>83.83</v>
      </c>
      <c r="G69" s="34">
        <f t="shared" ref="G69:G100" si="5">F69*0.65</f>
        <v>54.4895</v>
      </c>
      <c r="H69" s="11">
        <v>66</v>
      </c>
      <c r="I69" s="11" t="s">
        <v>20</v>
      </c>
      <c r="J69" s="11"/>
    </row>
    <row r="70" ht="26" customHeight="1" spans="1:10">
      <c r="A70" s="11">
        <v>67</v>
      </c>
      <c r="B70" s="11">
        <v>25016047</v>
      </c>
      <c r="C70" s="11" t="s">
        <v>96</v>
      </c>
      <c r="D70" s="33">
        <v>83.74</v>
      </c>
      <c r="E70" s="7">
        <v>0</v>
      </c>
      <c r="F70" s="11">
        <f t="shared" si="4"/>
        <v>83.74</v>
      </c>
      <c r="G70" s="34">
        <f t="shared" si="5"/>
        <v>54.431</v>
      </c>
      <c r="H70" s="11">
        <v>67</v>
      </c>
      <c r="I70" s="11" t="s">
        <v>20</v>
      </c>
      <c r="J70" s="11"/>
    </row>
    <row r="71" ht="26" customHeight="1" spans="1:10">
      <c r="A71" s="11">
        <v>68</v>
      </c>
      <c r="B71" s="6">
        <v>25016083</v>
      </c>
      <c r="C71" s="6" t="s">
        <v>103</v>
      </c>
      <c r="D71" s="33">
        <v>83.74</v>
      </c>
      <c r="E71" s="7">
        <v>0</v>
      </c>
      <c r="F71" s="11">
        <f t="shared" si="4"/>
        <v>83.74</v>
      </c>
      <c r="G71" s="34">
        <f t="shared" si="5"/>
        <v>54.431</v>
      </c>
      <c r="H71" s="11">
        <v>68</v>
      </c>
      <c r="I71" s="11" t="s">
        <v>20</v>
      </c>
      <c r="J71" s="11"/>
    </row>
    <row r="72" ht="26" customHeight="1" spans="1:10">
      <c r="A72" s="11">
        <v>69</v>
      </c>
      <c r="B72" s="6">
        <v>25016111</v>
      </c>
      <c r="C72" s="6" t="s">
        <v>53</v>
      </c>
      <c r="D72" s="33">
        <v>83.48</v>
      </c>
      <c r="E72" s="7">
        <v>0</v>
      </c>
      <c r="F72" s="11">
        <f t="shared" si="4"/>
        <v>83.48</v>
      </c>
      <c r="G72" s="34">
        <f t="shared" si="5"/>
        <v>54.262</v>
      </c>
      <c r="H72" s="11">
        <v>69</v>
      </c>
      <c r="I72" s="11" t="s">
        <v>20</v>
      </c>
      <c r="J72" s="11"/>
    </row>
    <row r="73" ht="26" customHeight="1" spans="1:10">
      <c r="A73" s="11">
        <v>70</v>
      </c>
      <c r="B73" s="11">
        <v>25016026</v>
      </c>
      <c r="C73" s="12" t="s">
        <v>47</v>
      </c>
      <c r="D73" s="33">
        <v>83.47</v>
      </c>
      <c r="E73" s="7">
        <v>0</v>
      </c>
      <c r="F73" s="11">
        <f t="shared" si="4"/>
        <v>83.47</v>
      </c>
      <c r="G73" s="34">
        <f t="shared" si="5"/>
        <v>54.2555</v>
      </c>
      <c r="H73" s="11">
        <v>70</v>
      </c>
      <c r="I73" s="6" t="s">
        <v>20</v>
      </c>
      <c r="J73" s="11"/>
    </row>
    <row r="74" ht="26" customHeight="1" spans="1:10">
      <c r="A74" s="11">
        <v>71</v>
      </c>
      <c r="B74" s="11">
        <v>25016037</v>
      </c>
      <c r="C74" s="11" t="s">
        <v>97</v>
      </c>
      <c r="D74" s="33">
        <v>83.45</v>
      </c>
      <c r="E74" s="7">
        <v>0</v>
      </c>
      <c r="F74" s="11">
        <f t="shared" si="4"/>
        <v>83.45</v>
      </c>
      <c r="G74" s="34">
        <f t="shared" si="5"/>
        <v>54.2425</v>
      </c>
      <c r="H74" s="11">
        <v>71</v>
      </c>
      <c r="I74" s="11" t="s">
        <v>20</v>
      </c>
      <c r="J74" s="11"/>
    </row>
    <row r="75" ht="26" customHeight="1" spans="1:10">
      <c r="A75" s="11">
        <v>72</v>
      </c>
      <c r="B75" s="11">
        <v>25016006</v>
      </c>
      <c r="C75" s="11" t="s">
        <v>82</v>
      </c>
      <c r="D75" s="33">
        <v>83.22</v>
      </c>
      <c r="E75" s="7">
        <v>0</v>
      </c>
      <c r="F75" s="11">
        <f t="shared" si="4"/>
        <v>83.22</v>
      </c>
      <c r="G75" s="34">
        <f t="shared" si="5"/>
        <v>54.093</v>
      </c>
      <c r="H75" s="11">
        <v>72</v>
      </c>
      <c r="I75" s="11" t="s">
        <v>20</v>
      </c>
      <c r="J75" s="11"/>
    </row>
    <row r="76" ht="26" customHeight="1" spans="1:10">
      <c r="A76" s="11">
        <v>73</v>
      </c>
      <c r="B76" s="11">
        <v>25016086</v>
      </c>
      <c r="C76" s="11" t="s">
        <v>83</v>
      </c>
      <c r="D76" s="33">
        <v>83.13</v>
      </c>
      <c r="E76" s="7">
        <v>0</v>
      </c>
      <c r="F76" s="11">
        <f t="shared" si="4"/>
        <v>83.13</v>
      </c>
      <c r="G76" s="34">
        <f t="shared" si="5"/>
        <v>54.0345</v>
      </c>
      <c r="H76" s="11">
        <v>73</v>
      </c>
      <c r="I76" s="6" t="s">
        <v>20</v>
      </c>
      <c r="J76" s="11"/>
    </row>
    <row r="77" ht="26" customHeight="1" spans="1:10">
      <c r="A77" s="11">
        <v>74</v>
      </c>
      <c r="B77" s="6">
        <v>25016097</v>
      </c>
      <c r="C77" s="6" t="s">
        <v>58</v>
      </c>
      <c r="D77" s="33">
        <v>82.1</v>
      </c>
      <c r="E77" s="7">
        <v>1</v>
      </c>
      <c r="F77" s="11">
        <f t="shared" si="4"/>
        <v>83.1</v>
      </c>
      <c r="G77" s="34">
        <f t="shared" si="5"/>
        <v>54.015</v>
      </c>
      <c r="H77" s="11">
        <v>74</v>
      </c>
      <c r="I77" s="21" t="s">
        <v>334</v>
      </c>
      <c r="J77" s="11"/>
    </row>
    <row r="78" ht="26" customHeight="1" spans="1:10">
      <c r="A78" s="11">
        <v>75</v>
      </c>
      <c r="B78" s="6">
        <v>25016121</v>
      </c>
      <c r="C78" s="7" t="s">
        <v>63</v>
      </c>
      <c r="D78" s="33">
        <v>82.99</v>
      </c>
      <c r="E78" s="7">
        <v>0</v>
      </c>
      <c r="F78" s="11">
        <f t="shared" si="4"/>
        <v>82.99</v>
      </c>
      <c r="G78" s="34">
        <f t="shared" si="5"/>
        <v>53.9435</v>
      </c>
      <c r="H78" s="11">
        <v>75</v>
      </c>
      <c r="I78" s="6" t="s">
        <v>20</v>
      </c>
      <c r="J78" s="11"/>
    </row>
    <row r="79" ht="26" customHeight="1" spans="1:10">
      <c r="A79" s="11">
        <v>76</v>
      </c>
      <c r="B79" s="11">
        <v>25016040</v>
      </c>
      <c r="C79" s="11" t="s">
        <v>76</v>
      </c>
      <c r="D79" s="33">
        <v>82.97</v>
      </c>
      <c r="E79" s="7">
        <v>0</v>
      </c>
      <c r="F79" s="11">
        <f t="shared" si="4"/>
        <v>82.97</v>
      </c>
      <c r="G79" s="34">
        <f t="shared" si="5"/>
        <v>53.9305</v>
      </c>
      <c r="H79" s="11">
        <v>76</v>
      </c>
      <c r="I79" s="11" t="s">
        <v>20</v>
      </c>
      <c r="J79" s="11"/>
    </row>
    <row r="80" ht="26" customHeight="1" spans="1:10">
      <c r="A80" s="11">
        <v>77</v>
      </c>
      <c r="B80" s="6">
        <v>25016109</v>
      </c>
      <c r="C80" s="6" t="s">
        <v>102</v>
      </c>
      <c r="D80" s="33">
        <v>82.86</v>
      </c>
      <c r="E80" s="7">
        <v>0</v>
      </c>
      <c r="F80" s="11">
        <f t="shared" si="4"/>
        <v>82.86</v>
      </c>
      <c r="G80" s="34">
        <f t="shared" si="5"/>
        <v>53.859</v>
      </c>
      <c r="H80" s="11">
        <v>77</v>
      </c>
      <c r="I80" s="11" t="s">
        <v>20</v>
      </c>
      <c r="J80" s="11"/>
    </row>
    <row r="81" ht="26" customHeight="1" spans="1:10">
      <c r="A81" s="11">
        <v>78</v>
      </c>
      <c r="B81" s="11">
        <v>25016114</v>
      </c>
      <c r="C81" s="11" t="s">
        <v>84</v>
      </c>
      <c r="D81" s="33">
        <v>80.77</v>
      </c>
      <c r="E81" s="7">
        <v>2</v>
      </c>
      <c r="F81" s="11">
        <f t="shared" si="4"/>
        <v>82.77</v>
      </c>
      <c r="G81" s="34">
        <f t="shared" si="5"/>
        <v>53.8005</v>
      </c>
      <c r="H81" s="11">
        <v>78</v>
      </c>
      <c r="I81" s="38" t="s">
        <v>335</v>
      </c>
      <c r="J81" s="11"/>
    </row>
    <row r="82" ht="26" customHeight="1" spans="1:10">
      <c r="A82" s="11">
        <v>79</v>
      </c>
      <c r="B82" s="11">
        <v>25016088</v>
      </c>
      <c r="C82" s="11" t="s">
        <v>112</v>
      </c>
      <c r="D82" s="33">
        <v>82.7</v>
      </c>
      <c r="E82" s="7">
        <v>0</v>
      </c>
      <c r="F82" s="11">
        <f t="shared" si="4"/>
        <v>82.7</v>
      </c>
      <c r="G82" s="34">
        <f t="shared" si="5"/>
        <v>53.755</v>
      </c>
      <c r="H82" s="11">
        <v>79</v>
      </c>
      <c r="I82" s="11" t="s">
        <v>20</v>
      </c>
      <c r="J82" s="11"/>
    </row>
    <row r="83" ht="26" customHeight="1" spans="1:10">
      <c r="A83" s="11">
        <v>80</v>
      </c>
      <c r="B83" s="11">
        <v>25016104</v>
      </c>
      <c r="C83" s="11" t="s">
        <v>38</v>
      </c>
      <c r="D83" s="33">
        <v>79.66</v>
      </c>
      <c r="E83" s="7">
        <v>3</v>
      </c>
      <c r="F83" s="11">
        <f t="shared" si="4"/>
        <v>82.66</v>
      </c>
      <c r="G83" s="34">
        <f t="shared" si="5"/>
        <v>53.729</v>
      </c>
      <c r="H83" s="11">
        <v>80</v>
      </c>
      <c r="I83" s="11" t="s">
        <v>336</v>
      </c>
      <c r="J83" s="11"/>
    </row>
    <row r="84" ht="26" customHeight="1" spans="1:10">
      <c r="A84" s="11">
        <v>81</v>
      </c>
      <c r="B84" s="11">
        <v>25016133</v>
      </c>
      <c r="C84" s="12" t="s">
        <v>70</v>
      </c>
      <c r="D84" s="33">
        <v>82.6</v>
      </c>
      <c r="E84" s="7">
        <v>0</v>
      </c>
      <c r="F84" s="11">
        <f t="shared" si="4"/>
        <v>82.6</v>
      </c>
      <c r="G84" s="34">
        <f t="shared" si="5"/>
        <v>53.69</v>
      </c>
      <c r="H84" s="11">
        <v>81</v>
      </c>
      <c r="I84" s="11" t="s">
        <v>20</v>
      </c>
      <c r="J84" s="11"/>
    </row>
    <row r="85" ht="26" customHeight="1" spans="1:10">
      <c r="A85" s="11">
        <v>82</v>
      </c>
      <c r="B85" s="11">
        <v>25016067</v>
      </c>
      <c r="C85" s="11" t="s">
        <v>115</v>
      </c>
      <c r="D85" s="33">
        <v>82.6</v>
      </c>
      <c r="E85" s="7">
        <v>0</v>
      </c>
      <c r="F85" s="11">
        <f t="shared" si="4"/>
        <v>82.6</v>
      </c>
      <c r="G85" s="34">
        <f t="shared" si="5"/>
        <v>53.69</v>
      </c>
      <c r="H85" s="11">
        <v>82</v>
      </c>
      <c r="I85" s="11" t="s">
        <v>20</v>
      </c>
      <c r="J85" s="11"/>
    </row>
    <row r="86" ht="26" customHeight="1" spans="1:10">
      <c r="A86" s="11">
        <v>83</v>
      </c>
      <c r="B86" s="11">
        <v>25016055</v>
      </c>
      <c r="C86" s="11" t="s">
        <v>68</v>
      </c>
      <c r="D86" s="33">
        <v>82.54</v>
      </c>
      <c r="E86" s="7">
        <v>0</v>
      </c>
      <c r="F86" s="11">
        <f t="shared" si="4"/>
        <v>82.54</v>
      </c>
      <c r="G86" s="34">
        <f t="shared" si="5"/>
        <v>53.651</v>
      </c>
      <c r="H86" s="11">
        <v>83</v>
      </c>
      <c r="I86" s="11" t="s">
        <v>20</v>
      </c>
      <c r="J86" s="11"/>
    </row>
    <row r="87" ht="26" customHeight="1" spans="1:10">
      <c r="A87" s="11">
        <v>84</v>
      </c>
      <c r="B87" s="11">
        <v>25016023</v>
      </c>
      <c r="C87" s="11" t="s">
        <v>50</v>
      </c>
      <c r="D87" s="33">
        <v>82.39</v>
      </c>
      <c r="E87" s="7">
        <v>0</v>
      </c>
      <c r="F87" s="11">
        <f t="shared" si="4"/>
        <v>82.39</v>
      </c>
      <c r="G87" s="34">
        <f t="shared" si="5"/>
        <v>53.5535</v>
      </c>
      <c r="H87" s="11">
        <v>84</v>
      </c>
      <c r="I87" s="11" t="s">
        <v>20</v>
      </c>
      <c r="J87" s="11"/>
    </row>
    <row r="88" ht="26" customHeight="1" spans="1:10">
      <c r="A88" s="11">
        <v>85</v>
      </c>
      <c r="B88" s="6">
        <v>25016031</v>
      </c>
      <c r="C88" s="6" t="s">
        <v>100</v>
      </c>
      <c r="D88" s="33">
        <v>81.37</v>
      </c>
      <c r="E88" s="7">
        <v>1</v>
      </c>
      <c r="F88" s="11">
        <f t="shared" si="4"/>
        <v>82.37</v>
      </c>
      <c r="G88" s="34">
        <f t="shared" si="5"/>
        <v>53.5405</v>
      </c>
      <c r="H88" s="11">
        <v>85</v>
      </c>
      <c r="I88" s="6" t="s">
        <v>337</v>
      </c>
      <c r="J88" s="11"/>
    </row>
    <row r="89" ht="26" customHeight="1" spans="1:10">
      <c r="A89" s="11">
        <v>86</v>
      </c>
      <c r="B89" s="11">
        <v>25016050</v>
      </c>
      <c r="C89" s="11" t="s">
        <v>99</v>
      </c>
      <c r="D89" s="33">
        <v>82.34</v>
      </c>
      <c r="E89" s="7">
        <v>0</v>
      </c>
      <c r="F89" s="11">
        <f t="shared" si="4"/>
        <v>82.34</v>
      </c>
      <c r="G89" s="34">
        <f t="shared" si="5"/>
        <v>53.521</v>
      </c>
      <c r="H89" s="11">
        <v>86</v>
      </c>
      <c r="I89" s="11" t="s">
        <v>20</v>
      </c>
      <c r="J89" s="11"/>
    </row>
    <row r="90" ht="26" customHeight="1" spans="1:10">
      <c r="A90" s="11">
        <v>87</v>
      </c>
      <c r="B90" s="6">
        <v>25016057</v>
      </c>
      <c r="C90" s="6" t="s">
        <v>105</v>
      </c>
      <c r="D90" s="33">
        <v>82.34</v>
      </c>
      <c r="E90" s="7">
        <v>0</v>
      </c>
      <c r="F90" s="11">
        <f t="shared" si="4"/>
        <v>82.34</v>
      </c>
      <c r="G90" s="34">
        <f t="shared" si="5"/>
        <v>53.521</v>
      </c>
      <c r="H90" s="11">
        <v>87</v>
      </c>
      <c r="I90" s="11" t="s">
        <v>20</v>
      </c>
      <c r="J90" s="11"/>
    </row>
    <row r="91" ht="26" customHeight="1" spans="1:10">
      <c r="A91" s="11">
        <v>88</v>
      </c>
      <c r="B91" s="11">
        <v>25016146</v>
      </c>
      <c r="C91" s="11" t="s">
        <v>98</v>
      </c>
      <c r="D91" s="33">
        <v>82.12</v>
      </c>
      <c r="E91" s="7">
        <v>0</v>
      </c>
      <c r="F91" s="11">
        <f t="shared" si="4"/>
        <v>82.12</v>
      </c>
      <c r="G91" s="34">
        <f t="shared" si="5"/>
        <v>53.378</v>
      </c>
      <c r="H91" s="11">
        <v>88</v>
      </c>
      <c r="I91" s="6" t="s">
        <v>20</v>
      </c>
      <c r="J91" s="11"/>
    </row>
    <row r="92" ht="26" customHeight="1" spans="1:10">
      <c r="A92" s="11">
        <v>89</v>
      </c>
      <c r="B92" s="11">
        <v>25016065</v>
      </c>
      <c r="C92" s="11" t="s">
        <v>71</v>
      </c>
      <c r="D92" s="33">
        <v>82.1</v>
      </c>
      <c r="E92" s="7">
        <v>0</v>
      </c>
      <c r="F92" s="11">
        <f t="shared" si="4"/>
        <v>82.1</v>
      </c>
      <c r="G92" s="34">
        <f t="shared" si="5"/>
        <v>53.365</v>
      </c>
      <c r="H92" s="11">
        <v>89</v>
      </c>
      <c r="I92" s="6" t="s">
        <v>20</v>
      </c>
      <c r="J92" s="11"/>
    </row>
    <row r="93" ht="26" customHeight="1" spans="1:10">
      <c r="A93" s="11">
        <v>90</v>
      </c>
      <c r="B93" s="6">
        <v>25016145</v>
      </c>
      <c r="C93" s="6" t="s">
        <v>92</v>
      </c>
      <c r="D93" s="33">
        <v>82.08</v>
      </c>
      <c r="E93" s="7">
        <v>0</v>
      </c>
      <c r="F93" s="11">
        <f t="shared" si="4"/>
        <v>82.08</v>
      </c>
      <c r="G93" s="34">
        <f t="shared" si="5"/>
        <v>53.352</v>
      </c>
      <c r="H93" s="11">
        <v>90</v>
      </c>
      <c r="I93" s="11" t="s">
        <v>20</v>
      </c>
      <c r="J93" s="11"/>
    </row>
    <row r="94" ht="26" customHeight="1" spans="1:10">
      <c r="A94" s="11">
        <v>91</v>
      </c>
      <c r="B94" s="11">
        <v>25016060</v>
      </c>
      <c r="C94" s="12" t="s">
        <v>93</v>
      </c>
      <c r="D94" s="33">
        <v>80.55</v>
      </c>
      <c r="E94" s="7">
        <v>1.5</v>
      </c>
      <c r="F94" s="11">
        <f t="shared" si="4"/>
        <v>82.05</v>
      </c>
      <c r="G94" s="34">
        <f t="shared" si="5"/>
        <v>53.3325</v>
      </c>
      <c r="H94" s="11">
        <v>91</v>
      </c>
      <c r="I94" s="38" t="s">
        <v>338</v>
      </c>
      <c r="J94" s="11"/>
    </row>
    <row r="95" ht="26" customHeight="1" spans="1:10">
      <c r="A95" s="11">
        <v>92</v>
      </c>
      <c r="B95" s="6">
        <v>25016100</v>
      </c>
      <c r="C95" s="6" t="s">
        <v>94</v>
      </c>
      <c r="D95" s="33">
        <v>81.98</v>
      </c>
      <c r="E95" s="7">
        <v>0</v>
      </c>
      <c r="F95" s="11">
        <f t="shared" si="4"/>
        <v>81.98</v>
      </c>
      <c r="G95" s="34">
        <f t="shared" si="5"/>
        <v>53.287</v>
      </c>
      <c r="H95" s="11">
        <v>92</v>
      </c>
      <c r="I95" s="11" t="s">
        <v>20</v>
      </c>
      <c r="J95" s="11"/>
    </row>
    <row r="96" ht="26" customHeight="1" spans="1:10">
      <c r="A96" s="11">
        <v>93</v>
      </c>
      <c r="B96" s="11">
        <v>25016115</v>
      </c>
      <c r="C96" s="11" t="s">
        <v>90</v>
      </c>
      <c r="D96" s="33">
        <v>81.73</v>
      </c>
      <c r="E96" s="7">
        <v>0</v>
      </c>
      <c r="F96" s="11">
        <f t="shared" si="4"/>
        <v>81.73</v>
      </c>
      <c r="G96" s="34">
        <f t="shared" si="5"/>
        <v>53.1245</v>
      </c>
      <c r="H96" s="11">
        <v>93</v>
      </c>
      <c r="I96" s="11" t="s">
        <v>20</v>
      </c>
      <c r="J96" s="11"/>
    </row>
    <row r="97" ht="26" customHeight="1" spans="1:10">
      <c r="A97" s="11">
        <v>94</v>
      </c>
      <c r="B97" s="11">
        <v>25016061</v>
      </c>
      <c r="C97" s="11" t="s">
        <v>28</v>
      </c>
      <c r="D97" s="33">
        <v>81.17</v>
      </c>
      <c r="E97" s="7">
        <v>0</v>
      </c>
      <c r="F97" s="11">
        <f t="shared" si="4"/>
        <v>81.17</v>
      </c>
      <c r="G97" s="34">
        <f t="shared" si="5"/>
        <v>52.7605</v>
      </c>
      <c r="H97" s="11">
        <v>94</v>
      </c>
      <c r="I97" s="11" t="s">
        <v>20</v>
      </c>
      <c r="J97" s="11"/>
    </row>
    <row r="98" ht="26" customHeight="1" spans="1:10">
      <c r="A98" s="11">
        <v>95</v>
      </c>
      <c r="B98" s="11">
        <v>25016022</v>
      </c>
      <c r="C98" s="11" t="s">
        <v>110</v>
      </c>
      <c r="D98" s="33">
        <v>81.16</v>
      </c>
      <c r="E98" s="7">
        <v>0</v>
      </c>
      <c r="F98" s="11">
        <f t="shared" si="4"/>
        <v>81.16</v>
      </c>
      <c r="G98" s="34">
        <f t="shared" si="5"/>
        <v>52.754</v>
      </c>
      <c r="H98" s="11">
        <v>95</v>
      </c>
      <c r="I98" s="11" t="s">
        <v>20</v>
      </c>
      <c r="J98" s="11"/>
    </row>
    <row r="99" ht="26" customHeight="1" spans="1:10">
      <c r="A99" s="11">
        <v>96</v>
      </c>
      <c r="B99" s="11">
        <v>25016004</v>
      </c>
      <c r="C99" s="11" t="s">
        <v>108</v>
      </c>
      <c r="D99" s="33">
        <v>81</v>
      </c>
      <c r="E99" s="7">
        <v>0</v>
      </c>
      <c r="F99" s="11">
        <f t="shared" si="4"/>
        <v>81</v>
      </c>
      <c r="G99" s="34">
        <f t="shared" si="5"/>
        <v>52.65</v>
      </c>
      <c r="H99" s="11">
        <v>96</v>
      </c>
      <c r="I99" s="11" t="s">
        <v>20</v>
      </c>
      <c r="J99" s="11"/>
    </row>
    <row r="100" ht="26" customHeight="1" spans="1:10">
      <c r="A100" s="11">
        <v>97</v>
      </c>
      <c r="B100" s="11">
        <v>25016139</v>
      </c>
      <c r="C100" s="11" t="s">
        <v>124</v>
      </c>
      <c r="D100" s="33">
        <v>80.75</v>
      </c>
      <c r="E100" s="7">
        <v>0</v>
      </c>
      <c r="F100" s="11">
        <f t="shared" si="4"/>
        <v>80.75</v>
      </c>
      <c r="G100" s="34">
        <f t="shared" si="5"/>
        <v>52.4875</v>
      </c>
      <c r="H100" s="11">
        <v>97</v>
      </c>
      <c r="I100" s="11" t="s">
        <v>20</v>
      </c>
      <c r="J100" s="11"/>
    </row>
    <row r="101" ht="26" customHeight="1" spans="1:10">
      <c r="A101" s="11">
        <v>98</v>
      </c>
      <c r="B101" s="6">
        <v>25016010</v>
      </c>
      <c r="C101" s="6" t="s">
        <v>109</v>
      </c>
      <c r="D101" s="33">
        <v>80.37</v>
      </c>
      <c r="E101" s="7">
        <v>0</v>
      </c>
      <c r="F101" s="11">
        <f t="shared" ref="F101:F132" si="6">D101+E101</f>
        <v>80.37</v>
      </c>
      <c r="G101" s="34">
        <f t="shared" ref="G101:G132" si="7">F101*0.65</f>
        <v>52.2405</v>
      </c>
      <c r="H101" s="11">
        <v>98</v>
      </c>
      <c r="I101" s="11" t="s">
        <v>20</v>
      </c>
      <c r="J101" s="11"/>
    </row>
    <row r="102" ht="26" customHeight="1" spans="1:10">
      <c r="A102" s="11">
        <v>99</v>
      </c>
      <c r="B102" s="6">
        <v>25016113</v>
      </c>
      <c r="C102" s="6" t="s">
        <v>111</v>
      </c>
      <c r="D102" s="33">
        <v>79.37</v>
      </c>
      <c r="E102" s="7">
        <v>1</v>
      </c>
      <c r="F102" s="11">
        <f t="shared" si="6"/>
        <v>80.37</v>
      </c>
      <c r="G102" s="34">
        <f t="shared" si="7"/>
        <v>52.2405</v>
      </c>
      <c r="H102" s="11">
        <v>99</v>
      </c>
      <c r="I102" s="6" t="s">
        <v>339</v>
      </c>
      <c r="J102" s="11"/>
    </row>
    <row r="103" ht="37" customHeight="1" spans="1:10">
      <c r="A103" s="11">
        <v>100</v>
      </c>
      <c r="B103" s="11">
        <v>25016014</v>
      </c>
      <c r="C103" s="11" t="s">
        <v>107</v>
      </c>
      <c r="D103" s="33">
        <v>79.24</v>
      </c>
      <c r="E103" s="7">
        <v>1</v>
      </c>
      <c r="F103" s="11">
        <f t="shared" si="6"/>
        <v>80.24</v>
      </c>
      <c r="G103" s="34">
        <f t="shared" si="7"/>
        <v>52.156</v>
      </c>
      <c r="H103" s="11">
        <v>100</v>
      </c>
      <c r="I103" s="21" t="s">
        <v>340</v>
      </c>
      <c r="J103" s="11"/>
    </row>
    <row r="104" ht="26" customHeight="1" spans="1:10">
      <c r="A104" s="11">
        <v>101</v>
      </c>
      <c r="B104" s="6">
        <v>25016005</v>
      </c>
      <c r="C104" s="6" t="s">
        <v>123</v>
      </c>
      <c r="D104" s="33">
        <v>80.16</v>
      </c>
      <c r="E104" s="7">
        <v>0</v>
      </c>
      <c r="F104" s="11">
        <f t="shared" si="6"/>
        <v>80.16</v>
      </c>
      <c r="G104" s="34">
        <f t="shared" si="7"/>
        <v>52.104</v>
      </c>
      <c r="H104" s="11">
        <v>101</v>
      </c>
      <c r="I104" s="11" t="s">
        <v>20</v>
      </c>
      <c r="J104" s="11"/>
    </row>
    <row r="105" ht="26" customHeight="1" spans="1:10">
      <c r="A105" s="11">
        <v>102</v>
      </c>
      <c r="B105" s="11">
        <v>25016091</v>
      </c>
      <c r="C105" s="11" t="s">
        <v>125</v>
      </c>
      <c r="D105" s="33">
        <v>80.15</v>
      </c>
      <c r="E105" s="7">
        <v>0</v>
      </c>
      <c r="F105" s="11">
        <f t="shared" si="6"/>
        <v>80.15</v>
      </c>
      <c r="G105" s="34">
        <f t="shared" si="7"/>
        <v>52.0975</v>
      </c>
      <c r="H105" s="11">
        <v>102</v>
      </c>
      <c r="I105" s="11" t="s">
        <v>20</v>
      </c>
      <c r="J105" s="11"/>
    </row>
    <row r="106" ht="26" customHeight="1" spans="1:10">
      <c r="A106" s="11">
        <v>103</v>
      </c>
      <c r="B106" s="11">
        <v>25016095</v>
      </c>
      <c r="C106" s="11" t="s">
        <v>114</v>
      </c>
      <c r="D106" s="33">
        <v>78.62</v>
      </c>
      <c r="E106" s="7">
        <v>1.5</v>
      </c>
      <c r="F106" s="11">
        <f t="shared" si="6"/>
        <v>80.12</v>
      </c>
      <c r="G106" s="34">
        <f t="shared" si="7"/>
        <v>52.078</v>
      </c>
      <c r="H106" s="11">
        <v>103</v>
      </c>
      <c r="I106" s="6" t="s">
        <v>341</v>
      </c>
      <c r="J106" s="11"/>
    </row>
    <row r="107" ht="26" customHeight="1" spans="1:10">
      <c r="A107" s="11">
        <v>104</v>
      </c>
      <c r="B107" s="11">
        <v>25016044</v>
      </c>
      <c r="C107" s="11" t="s">
        <v>106</v>
      </c>
      <c r="D107" s="33">
        <v>80.1</v>
      </c>
      <c r="E107" s="7">
        <v>0</v>
      </c>
      <c r="F107" s="11">
        <f t="shared" si="6"/>
        <v>80.1</v>
      </c>
      <c r="G107" s="34">
        <f t="shared" si="7"/>
        <v>52.065</v>
      </c>
      <c r="H107" s="11">
        <v>104</v>
      </c>
      <c r="I107" s="6" t="s">
        <v>20</v>
      </c>
      <c r="J107" s="11"/>
    </row>
    <row r="108" ht="26" customHeight="1" spans="1:10">
      <c r="A108" s="11">
        <v>105</v>
      </c>
      <c r="B108" s="11">
        <v>25016048</v>
      </c>
      <c r="C108" s="11" t="s">
        <v>113</v>
      </c>
      <c r="D108" s="33">
        <v>79.97</v>
      </c>
      <c r="E108" s="7">
        <v>0</v>
      </c>
      <c r="F108" s="11">
        <f t="shared" si="6"/>
        <v>79.97</v>
      </c>
      <c r="G108" s="34">
        <f t="shared" si="7"/>
        <v>51.9805</v>
      </c>
      <c r="H108" s="11">
        <v>105</v>
      </c>
      <c r="I108" s="11" t="s">
        <v>20</v>
      </c>
      <c r="J108" s="11"/>
    </row>
    <row r="109" ht="26" customHeight="1" spans="1:10">
      <c r="A109" s="11">
        <v>106</v>
      </c>
      <c r="B109" s="6">
        <v>25016137</v>
      </c>
      <c r="C109" s="6" t="s">
        <v>101</v>
      </c>
      <c r="D109" s="33">
        <v>79.8</v>
      </c>
      <c r="E109" s="7">
        <v>0</v>
      </c>
      <c r="F109" s="11">
        <f t="shared" si="6"/>
        <v>79.8</v>
      </c>
      <c r="G109" s="34">
        <f t="shared" si="7"/>
        <v>51.87</v>
      </c>
      <c r="H109" s="11">
        <v>106</v>
      </c>
      <c r="I109" s="11" t="s">
        <v>20</v>
      </c>
      <c r="J109" s="11"/>
    </row>
    <row r="110" ht="26" customHeight="1" spans="1:10">
      <c r="A110" s="11">
        <v>107</v>
      </c>
      <c r="B110" s="11">
        <v>25016132</v>
      </c>
      <c r="C110" s="11" t="s">
        <v>121</v>
      </c>
      <c r="D110" s="33">
        <v>79.75</v>
      </c>
      <c r="E110" s="7">
        <v>0</v>
      </c>
      <c r="F110" s="11">
        <f t="shared" si="6"/>
        <v>79.75</v>
      </c>
      <c r="G110" s="34">
        <f t="shared" si="7"/>
        <v>51.8375</v>
      </c>
      <c r="H110" s="11">
        <v>107</v>
      </c>
      <c r="I110" s="11" t="s">
        <v>20</v>
      </c>
      <c r="J110" s="11"/>
    </row>
    <row r="111" ht="26" customHeight="1" spans="1:10">
      <c r="A111" s="11">
        <v>108</v>
      </c>
      <c r="B111" s="6">
        <v>25016094</v>
      </c>
      <c r="C111" s="11" t="s">
        <v>128</v>
      </c>
      <c r="D111" s="33">
        <v>79.68</v>
      </c>
      <c r="E111" s="7">
        <v>0</v>
      </c>
      <c r="F111" s="11">
        <f t="shared" si="6"/>
        <v>79.68</v>
      </c>
      <c r="G111" s="34">
        <f t="shared" si="7"/>
        <v>51.792</v>
      </c>
      <c r="H111" s="11">
        <v>108</v>
      </c>
      <c r="I111" s="11" t="s">
        <v>20</v>
      </c>
      <c r="J111" s="11"/>
    </row>
    <row r="112" ht="26" customHeight="1" spans="1:10">
      <c r="A112" s="11">
        <v>109</v>
      </c>
      <c r="B112" s="11">
        <v>25016039</v>
      </c>
      <c r="C112" s="11" t="s">
        <v>132</v>
      </c>
      <c r="D112" s="33">
        <v>79.68</v>
      </c>
      <c r="E112" s="7">
        <v>0</v>
      </c>
      <c r="F112" s="11">
        <f t="shared" si="6"/>
        <v>79.68</v>
      </c>
      <c r="G112" s="34">
        <f t="shared" si="7"/>
        <v>51.792</v>
      </c>
      <c r="H112" s="11">
        <v>109</v>
      </c>
      <c r="I112" s="11" t="s">
        <v>20</v>
      </c>
      <c r="J112" s="11"/>
    </row>
    <row r="113" ht="26" customHeight="1" spans="1:10">
      <c r="A113" s="11">
        <v>110</v>
      </c>
      <c r="B113" s="6">
        <v>25016036</v>
      </c>
      <c r="C113" s="6" t="s">
        <v>118</v>
      </c>
      <c r="D113" s="33">
        <v>79.57</v>
      </c>
      <c r="E113" s="7">
        <v>0</v>
      </c>
      <c r="F113" s="11">
        <f t="shared" si="6"/>
        <v>79.57</v>
      </c>
      <c r="G113" s="34">
        <f t="shared" si="7"/>
        <v>51.7205</v>
      </c>
      <c r="H113" s="11">
        <v>110</v>
      </c>
      <c r="I113" s="11" t="s">
        <v>20</v>
      </c>
      <c r="J113" s="11"/>
    </row>
    <row r="114" ht="26" customHeight="1" spans="1:10">
      <c r="A114" s="11">
        <v>111</v>
      </c>
      <c r="B114" s="6">
        <v>25016118</v>
      </c>
      <c r="C114" s="6" t="s">
        <v>135</v>
      </c>
      <c r="D114" s="33">
        <v>79.5</v>
      </c>
      <c r="E114" s="7">
        <v>0</v>
      </c>
      <c r="F114" s="11">
        <f t="shared" si="6"/>
        <v>79.5</v>
      </c>
      <c r="G114" s="34">
        <f t="shared" si="7"/>
        <v>51.675</v>
      </c>
      <c r="H114" s="11">
        <v>111</v>
      </c>
      <c r="I114" s="11" t="s">
        <v>20</v>
      </c>
      <c r="J114" s="11"/>
    </row>
    <row r="115" ht="26" customHeight="1" spans="1:10">
      <c r="A115" s="11">
        <v>112</v>
      </c>
      <c r="B115" s="11">
        <v>25016035</v>
      </c>
      <c r="C115" s="11" t="s">
        <v>137</v>
      </c>
      <c r="D115" s="33">
        <v>79.43</v>
      </c>
      <c r="E115" s="7">
        <v>0</v>
      </c>
      <c r="F115" s="11">
        <f t="shared" si="6"/>
        <v>79.43</v>
      </c>
      <c r="G115" s="34">
        <f t="shared" si="7"/>
        <v>51.6295</v>
      </c>
      <c r="H115" s="11">
        <v>112</v>
      </c>
      <c r="I115" s="11" t="s">
        <v>20</v>
      </c>
      <c r="J115" s="11"/>
    </row>
    <row r="116" ht="26" customHeight="1" spans="1:10">
      <c r="A116" s="11">
        <v>113</v>
      </c>
      <c r="B116" s="11">
        <v>25016064</v>
      </c>
      <c r="C116" s="11" t="s">
        <v>140</v>
      </c>
      <c r="D116" s="33">
        <v>79.1</v>
      </c>
      <c r="E116" s="7">
        <v>0</v>
      </c>
      <c r="F116" s="11">
        <f t="shared" si="6"/>
        <v>79.1</v>
      </c>
      <c r="G116" s="34">
        <f t="shared" si="7"/>
        <v>51.415</v>
      </c>
      <c r="H116" s="11">
        <v>113</v>
      </c>
      <c r="I116" s="11" t="s">
        <v>20</v>
      </c>
      <c r="J116" s="11"/>
    </row>
    <row r="117" ht="26" customHeight="1" spans="1:10">
      <c r="A117" s="11">
        <v>114</v>
      </c>
      <c r="B117" s="11">
        <v>25016021</v>
      </c>
      <c r="C117" s="11" t="s">
        <v>129</v>
      </c>
      <c r="D117" s="33">
        <v>79.02</v>
      </c>
      <c r="E117" s="7">
        <v>0</v>
      </c>
      <c r="F117" s="11">
        <f t="shared" si="6"/>
        <v>79.02</v>
      </c>
      <c r="G117" s="34">
        <f t="shared" si="7"/>
        <v>51.363</v>
      </c>
      <c r="H117" s="11">
        <v>114</v>
      </c>
      <c r="I117" s="6" t="s">
        <v>20</v>
      </c>
      <c r="J117" s="11"/>
    </row>
    <row r="118" ht="26" customHeight="1" spans="1:10">
      <c r="A118" s="11">
        <v>115</v>
      </c>
      <c r="B118" s="11">
        <v>25016082</v>
      </c>
      <c r="C118" s="11" t="s">
        <v>130</v>
      </c>
      <c r="D118" s="33">
        <v>78.92</v>
      </c>
      <c r="E118" s="7">
        <v>0</v>
      </c>
      <c r="F118" s="11">
        <f t="shared" si="6"/>
        <v>78.92</v>
      </c>
      <c r="G118" s="34">
        <f t="shared" si="7"/>
        <v>51.298</v>
      </c>
      <c r="H118" s="11">
        <v>115</v>
      </c>
      <c r="I118" s="11" t="s">
        <v>20</v>
      </c>
      <c r="J118" s="11"/>
    </row>
    <row r="119" ht="26" customHeight="1" spans="1:10">
      <c r="A119" s="11">
        <v>116</v>
      </c>
      <c r="B119" s="6">
        <v>25016054</v>
      </c>
      <c r="C119" s="6" t="s">
        <v>126</v>
      </c>
      <c r="D119" s="33">
        <v>77.6</v>
      </c>
      <c r="E119" s="7">
        <v>1</v>
      </c>
      <c r="F119" s="11">
        <f t="shared" si="6"/>
        <v>78.6</v>
      </c>
      <c r="G119" s="34">
        <f t="shared" si="7"/>
        <v>51.09</v>
      </c>
      <c r="H119" s="11">
        <v>116</v>
      </c>
      <c r="I119" s="11" t="s">
        <v>342</v>
      </c>
      <c r="J119" s="11"/>
    </row>
    <row r="120" ht="26" customHeight="1" spans="1:10">
      <c r="A120" s="11">
        <v>117</v>
      </c>
      <c r="B120" s="11">
        <v>25016018</v>
      </c>
      <c r="C120" s="11" t="s">
        <v>119</v>
      </c>
      <c r="D120" s="33">
        <v>78.41</v>
      </c>
      <c r="E120" s="7">
        <v>0</v>
      </c>
      <c r="F120" s="11">
        <f t="shared" si="6"/>
        <v>78.41</v>
      </c>
      <c r="G120" s="34">
        <f t="shared" si="7"/>
        <v>50.9665</v>
      </c>
      <c r="H120" s="11">
        <v>117</v>
      </c>
      <c r="I120" s="6" t="s">
        <v>20</v>
      </c>
      <c r="J120" s="11"/>
    </row>
    <row r="121" ht="26" customHeight="1" spans="1:10">
      <c r="A121" s="11">
        <v>118</v>
      </c>
      <c r="B121" s="11">
        <v>25016072</v>
      </c>
      <c r="C121" s="11" t="s">
        <v>120</v>
      </c>
      <c r="D121" s="33">
        <v>78.39</v>
      </c>
      <c r="E121" s="7">
        <v>0</v>
      </c>
      <c r="F121" s="11">
        <f t="shared" si="6"/>
        <v>78.39</v>
      </c>
      <c r="G121" s="34">
        <f t="shared" si="7"/>
        <v>50.9535</v>
      </c>
      <c r="H121" s="11">
        <v>118</v>
      </c>
      <c r="I121" s="11" t="s">
        <v>20</v>
      </c>
      <c r="J121" s="11"/>
    </row>
    <row r="122" ht="26" customHeight="1" spans="1:10">
      <c r="A122" s="11">
        <v>119</v>
      </c>
      <c r="B122" s="11">
        <v>25016013</v>
      </c>
      <c r="C122" s="11" t="s">
        <v>133</v>
      </c>
      <c r="D122" s="33">
        <v>78.29</v>
      </c>
      <c r="E122" s="7">
        <v>0</v>
      </c>
      <c r="F122" s="11">
        <f t="shared" si="6"/>
        <v>78.29</v>
      </c>
      <c r="G122" s="34">
        <f t="shared" si="7"/>
        <v>50.8885</v>
      </c>
      <c r="H122" s="11">
        <v>119</v>
      </c>
      <c r="I122" s="11" t="s">
        <v>343</v>
      </c>
      <c r="J122" s="11"/>
    </row>
    <row r="123" ht="26" customHeight="1" spans="1:10">
      <c r="A123" s="11">
        <v>120</v>
      </c>
      <c r="B123" s="11">
        <v>25016085</v>
      </c>
      <c r="C123" s="12" t="s">
        <v>134</v>
      </c>
      <c r="D123" s="33">
        <v>78.25</v>
      </c>
      <c r="E123" s="7">
        <v>0</v>
      </c>
      <c r="F123" s="11">
        <f t="shared" si="6"/>
        <v>78.25</v>
      </c>
      <c r="G123" s="34">
        <f t="shared" si="7"/>
        <v>50.8625</v>
      </c>
      <c r="H123" s="11">
        <v>120</v>
      </c>
      <c r="I123" s="11" t="s">
        <v>20</v>
      </c>
      <c r="J123" s="11"/>
    </row>
    <row r="124" ht="26" customHeight="1" spans="1:10">
      <c r="A124" s="11">
        <v>121</v>
      </c>
      <c r="B124" s="11">
        <v>25016120</v>
      </c>
      <c r="C124" s="11" t="s">
        <v>127</v>
      </c>
      <c r="D124" s="33">
        <v>78.18</v>
      </c>
      <c r="E124" s="7">
        <v>0</v>
      </c>
      <c r="F124" s="11">
        <f t="shared" si="6"/>
        <v>78.18</v>
      </c>
      <c r="G124" s="34">
        <f t="shared" si="7"/>
        <v>50.817</v>
      </c>
      <c r="H124" s="11">
        <v>121</v>
      </c>
      <c r="I124" s="11" t="s">
        <v>20</v>
      </c>
      <c r="J124" s="11"/>
    </row>
    <row r="125" ht="26" customHeight="1" spans="1:10">
      <c r="A125" s="11">
        <v>122</v>
      </c>
      <c r="B125" s="11">
        <v>25016131</v>
      </c>
      <c r="C125" s="11" t="s">
        <v>136</v>
      </c>
      <c r="D125" s="12">
        <v>78.08</v>
      </c>
      <c r="E125" s="7">
        <v>0</v>
      </c>
      <c r="F125" s="11">
        <f t="shared" si="6"/>
        <v>78.08</v>
      </c>
      <c r="G125" s="34">
        <f t="shared" si="7"/>
        <v>50.752</v>
      </c>
      <c r="H125" s="11">
        <v>122</v>
      </c>
      <c r="I125" s="11" t="s">
        <v>20</v>
      </c>
      <c r="J125" s="11"/>
    </row>
    <row r="126" ht="26" customHeight="1" spans="1:10">
      <c r="A126" s="11">
        <v>123</v>
      </c>
      <c r="B126" s="11">
        <v>25016012</v>
      </c>
      <c r="C126" s="12" t="s">
        <v>131</v>
      </c>
      <c r="D126" s="33">
        <v>77.95</v>
      </c>
      <c r="E126" s="7">
        <v>0</v>
      </c>
      <c r="F126" s="11">
        <f t="shared" si="6"/>
        <v>77.95</v>
      </c>
      <c r="G126" s="34">
        <f t="shared" si="7"/>
        <v>50.6675</v>
      </c>
      <c r="H126" s="11">
        <v>123</v>
      </c>
      <c r="I126" s="11" t="s">
        <v>20</v>
      </c>
      <c r="J126" s="11"/>
    </row>
    <row r="127" ht="26" customHeight="1" spans="1:10">
      <c r="A127" s="11">
        <v>124</v>
      </c>
      <c r="B127" s="11">
        <v>25016105</v>
      </c>
      <c r="C127" s="11" t="s">
        <v>116</v>
      </c>
      <c r="D127" s="33">
        <v>77.93</v>
      </c>
      <c r="E127" s="7">
        <v>0</v>
      </c>
      <c r="F127" s="11">
        <f t="shared" si="6"/>
        <v>77.93</v>
      </c>
      <c r="G127" s="34">
        <f t="shared" si="7"/>
        <v>50.6545</v>
      </c>
      <c r="H127" s="11">
        <v>124</v>
      </c>
      <c r="I127" s="11" t="s">
        <v>20</v>
      </c>
      <c r="J127" s="11"/>
    </row>
    <row r="128" ht="26" customHeight="1" spans="1:10">
      <c r="A128" s="11">
        <v>125</v>
      </c>
      <c r="B128" s="11">
        <v>25016101</v>
      </c>
      <c r="C128" s="11" t="s">
        <v>150</v>
      </c>
      <c r="D128" s="33">
        <v>77.77</v>
      </c>
      <c r="E128" s="7">
        <v>0</v>
      </c>
      <c r="F128" s="11">
        <f t="shared" si="6"/>
        <v>77.77</v>
      </c>
      <c r="G128" s="34">
        <f t="shared" si="7"/>
        <v>50.5505</v>
      </c>
      <c r="H128" s="11">
        <v>125</v>
      </c>
      <c r="I128" s="6" t="s">
        <v>20</v>
      </c>
      <c r="J128" s="11"/>
    </row>
    <row r="129" ht="26" customHeight="1" spans="1:10">
      <c r="A129" s="11">
        <v>126</v>
      </c>
      <c r="B129" s="6">
        <v>25016127</v>
      </c>
      <c r="C129" s="6" t="s">
        <v>138</v>
      </c>
      <c r="D129" s="33">
        <v>77.37</v>
      </c>
      <c r="E129" s="7">
        <v>0</v>
      </c>
      <c r="F129" s="11">
        <f t="shared" si="6"/>
        <v>77.37</v>
      </c>
      <c r="G129" s="34">
        <f t="shared" si="7"/>
        <v>50.2905</v>
      </c>
      <c r="H129" s="11">
        <v>126</v>
      </c>
      <c r="I129" s="11" t="s">
        <v>20</v>
      </c>
      <c r="J129" s="11"/>
    </row>
    <row r="130" ht="26" customHeight="1" spans="1:10">
      <c r="A130" s="11">
        <v>127</v>
      </c>
      <c r="B130" s="11">
        <v>25016073</v>
      </c>
      <c r="C130" s="11" t="s">
        <v>155</v>
      </c>
      <c r="D130" s="33">
        <v>77.23</v>
      </c>
      <c r="E130" s="7">
        <v>0</v>
      </c>
      <c r="F130" s="11">
        <f t="shared" si="6"/>
        <v>77.23</v>
      </c>
      <c r="G130" s="34">
        <f t="shared" si="7"/>
        <v>50.1995</v>
      </c>
      <c r="H130" s="11">
        <v>127</v>
      </c>
      <c r="I130" s="11" t="s">
        <v>20</v>
      </c>
      <c r="J130" s="11"/>
    </row>
    <row r="131" ht="26" customHeight="1" spans="1:10">
      <c r="A131" s="11">
        <v>128</v>
      </c>
      <c r="B131" s="11">
        <v>25016034</v>
      </c>
      <c r="C131" s="11" t="s">
        <v>145</v>
      </c>
      <c r="D131" s="33">
        <v>76.98</v>
      </c>
      <c r="E131" s="7">
        <v>0</v>
      </c>
      <c r="F131" s="11">
        <f t="shared" si="6"/>
        <v>76.98</v>
      </c>
      <c r="G131" s="34">
        <f t="shared" si="7"/>
        <v>50.037</v>
      </c>
      <c r="H131" s="11">
        <v>128</v>
      </c>
      <c r="I131" s="6" t="s">
        <v>20</v>
      </c>
      <c r="J131" s="11"/>
    </row>
    <row r="132" ht="26" customHeight="1" spans="1:10">
      <c r="A132" s="11">
        <v>129</v>
      </c>
      <c r="B132" s="11">
        <v>25016070</v>
      </c>
      <c r="C132" s="11" t="s">
        <v>142</v>
      </c>
      <c r="D132" s="33">
        <v>76.95</v>
      </c>
      <c r="E132" s="7">
        <v>0</v>
      </c>
      <c r="F132" s="11">
        <f t="shared" si="6"/>
        <v>76.95</v>
      </c>
      <c r="G132" s="34">
        <f t="shared" si="7"/>
        <v>50.0175</v>
      </c>
      <c r="H132" s="11">
        <v>129</v>
      </c>
      <c r="I132" s="11" t="s">
        <v>20</v>
      </c>
      <c r="J132" s="11"/>
    </row>
    <row r="133" ht="26" customHeight="1" spans="1:10">
      <c r="A133" s="11">
        <v>130</v>
      </c>
      <c r="B133" s="11">
        <v>25016033</v>
      </c>
      <c r="C133" s="11" t="s">
        <v>144</v>
      </c>
      <c r="D133" s="33">
        <v>76.91</v>
      </c>
      <c r="E133" s="7">
        <v>0</v>
      </c>
      <c r="F133" s="11">
        <f t="shared" ref="F133:F154" si="8">D133+E133</f>
        <v>76.91</v>
      </c>
      <c r="G133" s="34">
        <f t="shared" ref="G133:G154" si="9">F133*0.65</f>
        <v>49.9915</v>
      </c>
      <c r="H133" s="11">
        <v>130</v>
      </c>
      <c r="I133" s="6" t="s">
        <v>20</v>
      </c>
      <c r="J133" s="11"/>
    </row>
    <row r="134" ht="26" customHeight="1" spans="1:10">
      <c r="A134" s="11">
        <v>131</v>
      </c>
      <c r="B134" s="6">
        <v>25016038</v>
      </c>
      <c r="C134" s="7" t="s">
        <v>59</v>
      </c>
      <c r="D134" s="33">
        <v>76.88</v>
      </c>
      <c r="E134" s="7">
        <v>0</v>
      </c>
      <c r="F134" s="11">
        <f t="shared" si="8"/>
        <v>76.88</v>
      </c>
      <c r="G134" s="34">
        <f t="shared" si="9"/>
        <v>49.972</v>
      </c>
      <c r="H134" s="11">
        <v>131</v>
      </c>
      <c r="I134" s="6" t="s">
        <v>20</v>
      </c>
      <c r="J134" s="11"/>
    </row>
    <row r="135" ht="26" customHeight="1" spans="1:10">
      <c r="A135" s="11">
        <v>132</v>
      </c>
      <c r="B135" s="6">
        <v>25016015</v>
      </c>
      <c r="C135" s="6" t="s">
        <v>117</v>
      </c>
      <c r="D135" s="33">
        <v>76.86</v>
      </c>
      <c r="E135" s="7">
        <v>0</v>
      </c>
      <c r="F135" s="11">
        <f t="shared" si="8"/>
        <v>76.86</v>
      </c>
      <c r="G135" s="34">
        <f t="shared" si="9"/>
        <v>49.959</v>
      </c>
      <c r="H135" s="11">
        <v>132</v>
      </c>
      <c r="I135" s="11" t="s">
        <v>20</v>
      </c>
      <c r="J135" s="11"/>
    </row>
    <row r="136" ht="26" customHeight="1" spans="1:10">
      <c r="A136" s="11">
        <v>133</v>
      </c>
      <c r="B136" s="11">
        <v>25016128</v>
      </c>
      <c r="C136" s="11" t="s">
        <v>139</v>
      </c>
      <c r="D136" s="33">
        <v>76.21</v>
      </c>
      <c r="E136" s="7">
        <v>0</v>
      </c>
      <c r="F136" s="11">
        <f t="shared" si="8"/>
        <v>76.21</v>
      </c>
      <c r="G136" s="34">
        <f t="shared" si="9"/>
        <v>49.5365</v>
      </c>
      <c r="H136" s="11">
        <v>133</v>
      </c>
      <c r="I136" s="11" t="s">
        <v>20</v>
      </c>
      <c r="J136" s="11"/>
    </row>
    <row r="137" ht="26" customHeight="1" spans="1:10">
      <c r="A137" s="11">
        <v>134</v>
      </c>
      <c r="B137" s="6">
        <v>25016110</v>
      </c>
      <c r="C137" s="6" t="s">
        <v>147</v>
      </c>
      <c r="D137" s="33">
        <v>76.09</v>
      </c>
      <c r="E137" s="7">
        <v>0</v>
      </c>
      <c r="F137" s="11">
        <f t="shared" si="8"/>
        <v>76.09</v>
      </c>
      <c r="G137" s="34">
        <f t="shared" si="9"/>
        <v>49.4585</v>
      </c>
      <c r="H137" s="11">
        <v>134</v>
      </c>
      <c r="I137" s="11" t="s">
        <v>20</v>
      </c>
      <c r="J137" s="11"/>
    </row>
    <row r="138" ht="26" customHeight="1" spans="1:10">
      <c r="A138" s="11">
        <v>135</v>
      </c>
      <c r="B138" s="6">
        <v>25016099</v>
      </c>
      <c r="C138" s="6" t="s">
        <v>141</v>
      </c>
      <c r="D138" s="33">
        <v>74.47</v>
      </c>
      <c r="E138" s="7">
        <v>1.5</v>
      </c>
      <c r="F138" s="11">
        <f t="shared" si="8"/>
        <v>75.97</v>
      </c>
      <c r="G138" s="34">
        <f t="shared" si="9"/>
        <v>49.3805</v>
      </c>
      <c r="H138" s="11">
        <v>135</v>
      </c>
      <c r="I138" s="11" t="s">
        <v>344</v>
      </c>
      <c r="J138" s="11"/>
    </row>
    <row r="139" ht="26" customHeight="1" spans="1:10">
      <c r="A139" s="11">
        <v>136</v>
      </c>
      <c r="B139" s="11">
        <v>25016130</v>
      </c>
      <c r="C139" s="11" t="s">
        <v>146</v>
      </c>
      <c r="D139" s="33">
        <v>75.64</v>
      </c>
      <c r="E139" s="7">
        <v>0</v>
      </c>
      <c r="F139" s="11">
        <f t="shared" si="8"/>
        <v>75.64</v>
      </c>
      <c r="G139" s="34">
        <f t="shared" si="9"/>
        <v>49.166</v>
      </c>
      <c r="H139" s="11">
        <v>136</v>
      </c>
      <c r="I139" s="6" t="s">
        <v>20</v>
      </c>
      <c r="J139" s="11"/>
    </row>
    <row r="140" ht="26" customHeight="1" spans="1:10">
      <c r="A140" s="11">
        <v>137</v>
      </c>
      <c r="B140" s="11">
        <v>25016112</v>
      </c>
      <c r="C140" s="11" t="s">
        <v>143</v>
      </c>
      <c r="D140" s="33">
        <v>75.21</v>
      </c>
      <c r="E140" s="7">
        <v>0</v>
      </c>
      <c r="F140" s="11">
        <f t="shared" si="8"/>
        <v>75.21</v>
      </c>
      <c r="G140" s="34">
        <f t="shared" si="9"/>
        <v>48.8865</v>
      </c>
      <c r="H140" s="11">
        <v>137</v>
      </c>
      <c r="I140" s="11" t="s">
        <v>20</v>
      </c>
      <c r="J140" s="11"/>
    </row>
    <row r="141" ht="26" customHeight="1" spans="1:10">
      <c r="A141" s="11">
        <v>138</v>
      </c>
      <c r="B141" s="11">
        <v>25016051</v>
      </c>
      <c r="C141" s="11" t="s">
        <v>148</v>
      </c>
      <c r="D141" s="33">
        <v>74.96</v>
      </c>
      <c r="E141" s="7">
        <v>0</v>
      </c>
      <c r="F141" s="11">
        <f t="shared" si="8"/>
        <v>74.96</v>
      </c>
      <c r="G141" s="34">
        <f t="shared" si="9"/>
        <v>48.724</v>
      </c>
      <c r="H141" s="11">
        <v>138</v>
      </c>
      <c r="I141" s="6" t="s">
        <v>20</v>
      </c>
      <c r="J141" s="11"/>
    </row>
    <row r="142" ht="26" customHeight="1" spans="1:10">
      <c r="A142" s="11">
        <v>139</v>
      </c>
      <c r="B142" s="11">
        <v>25016140</v>
      </c>
      <c r="C142" s="11" t="s">
        <v>151</v>
      </c>
      <c r="D142" s="33">
        <v>74.91</v>
      </c>
      <c r="E142" s="7">
        <v>0</v>
      </c>
      <c r="F142" s="11">
        <f t="shared" si="8"/>
        <v>74.91</v>
      </c>
      <c r="G142" s="34">
        <f t="shared" si="9"/>
        <v>48.6915</v>
      </c>
      <c r="H142" s="11">
        <v>139</v>
      </c>
      <c r="I142" s="11" t="s">
        <v>20</v>
      </c>
      <c r="J142" s="11"/>
    </row>
    <row r="143" ht="26" customHeight="1" spans="1:10">
      <c r="A143" s="11">
        <v>140</v>
      </c>
      <c r="B143" s="11">
        <v>25016141</v>
      </c>
      <c r="C143" s="11" t="s">
        <v>153</v>
      </c>
      <c r="D143" s="33">
        <v>74.77</v>
      </c>
      <c r="E143" s="7">
        <v>0</v>
      </c>
      <c r="F143" s="11">
        <f t="shared" si="8"/>
        <v>74.77</v>
      </c>
      <c r="G143" s="34">
        <f t="shared" si="9"/>
        <v>48.6005</v>
      </c>
      <c r="H143" s="11">
        <v>140</v>
      </c>
      <c r="I143" s="11" t="s">
        <v>20</v>
      </c>
      <c r="J143" s="11"/>
    </row>
    <row r="144" ht="26" customHeight="1" spans="1:10">
      <c r="A144" s="11">
        <v>141</v>
      </c>
      <c r="B144" s="6">
        <v>25016135</v>
      </c>
      <c r="C144" s="6" t="s">
        <v>156</v>
      </c>
      <c r="D144" s="33">
        <v>73.88</v>
      </c>
      <c r="E144" s="7">
        <v>0</v>
      </c>
      <c r="F144" s="11">
        <f t="shared" si="8"/>
        <v>73.88</v>
      </c>
      <c r="G144" s="34">
        <f t="shared" si="9"/>
        <v>48.022</v>
      </c>
      <c r="H144" s="11">
        <v>141</v>
      </c>
      <c r="I144" s="11" t="s">
        <v>20</v>
      </c>
      <c r="J144" s="11"/>
    </row>
    <row r="145" ht="26" customHeight="1" spans="1:10">
      <c r="A145" s="11">
        <v>142</v>
      </c>
      <c r="B145" s="6">
        <v>25016138</v>
      </c>
      <c r="C145" s="7" t="s">
        <v>152</v>
      </c>
      <c r="D145" s="33">
        <v>73.62</v>
      </c>
      <c r="E145" s="7">
        <v>0</v>
      </c>
      <c r="F145" s="11">
        <f t="shared" si="8"/>
        <v>73.62</v>
      </c>
      <c r="G145" s="34">
        <f t="shared" si="9"/>
        <v>47.853</v>
      </c>
      <c r="H145" s="11">
        <v>142</v>
      </c>
      <c r="I145" s="11" t="s">
        <v>20</v>
      </c>
      <c r="J145" s="11"/>
    </row>
    <row r="146" ht="26" customHeight="1" spans="1:10">
      <c r="A146" s="11">
        <v>143</v>
      </c>
      <c r="B146" s="11">
        <v>25016122</v>
      </c>
      <c r="C146" s="11" t="s">
        <v>160</v>
      </c>
      <c r="D146" s="33">
        <v>73.45</v>
      </c>
      <c r="E146" s="7">
        <v>0</v>
      </c>
      <c r="F146" s="11">
        <f t="shared" si="8"/>
        <v>73.45</v>
      </c>
      <c r="G146" s="34">
        <f t="shared" si="9"/>
        <v>47.7425</v>
      </c>
      <c r="H146" s="11">
        <v>143</v>
      </c>
      <c r="I146" s="6" t="s">
        <v>20</v>
      </c>
      <c r="J146" s="11"/>
    </row>
    <row r="147" ht="26" customHeight="1" spans="1:10">
      <c r="A147" s="11">
        <v>144</v>
      </c>
      <c r="B147" s="11">
        <v>25016007</v>
      </c>
      <c r="C147" s="11" t="s">
        <v>149</v>
      </c>
      <c r="D147" s="33">
        <v>73.12</v>
      </c>
      <c r="E147" s="7">
        <v>0</v>
      </c>
      <c r="F147" s="11">
        <f t="shared" si="8"/>
        <v>73.12</v>
      </c>
      <c r="G147" s="34">
        <f t="shared" si="9"/>
        <v>47.528</v>
      </c>
      <c r="H147" s="11">
        <v>144</v>
      </c>
      <c r="I147" s="11" t="s">
        <v>20</v>
      </c>
      <c r="J147" s="11"/>
    </row>
    <row r="148" ht="26" customHeight="1" spans="1:10">
      <c r="A148" s="11">
        <v>145</v>
      </c>
      <c r="B148" s="11">
        <v>25016096</v>
      </c>
      <c r="C148" s="11" t="s">
        <v>154</v>
      </c>
      <c r="D148" s="33">
        <v>73.11</v>
      </c>
      <c r="E148" s="7">
        <v>0</v>
      </c>
      <c r="F148" s="11">
        <f t="shared" si="8"/>
        <v>73.11</v>
      </c>
      <c r="G148" s="34">
        <f t="shared" si="9"/>
        <v>47.5215</v>
      </c>
      <c r="H148" s="11">
        <v>145</v>
      </c>
      <c r="I148" s="11" t="s">
        <v>20</v>
      </c>
      <c r="J148" s="11"/>
    </row>
    <row r="149" ht="26" customHeight="1" spans="1:10">
      <c r="A149" s="11">
        <v>146</v>
      </c>
      <c r="B149" s="11">
        <v>25016016</v>
      </c>
      <c r="C149" s="11" t="s">
        <v>157</v>
      </c>
      <c r="D149" s="33">
        <v>72.48</v>
      </c>
      <c r="E149" s="7">
        <v>0</v>
      </c>
      <c r="F149" s="11">
        <f t="shared" si="8"/>
        <v>72.48</v>
      </c>
      <c r="G149" s="34">
        <f t="shared" si="9"/>
        <v>47.112</v>
      </c>
      <c r="H149" s="11">
        <v>146</v>
      </c>
      <c r="I149" s="11" t="s">
        <v>20</v>
      </c>
      <c r="J149" s="11"/>
    </row>
    <row r="150" ht="26" customHeight="1" spans="1:10">
      <c r="A150" s="11">
        <v>147</v>
      </c>
      <c r="B150" s="11">
        <v>25016087</v>
      </c>
      <c r="C150" s="11" t="s">
        <v>161</v>
      </c>
      <c r="D150" s="33">
        <v>70.12</v>
      </c>
      <c r="E150" s="7">
        <v>0</v>
      </c>
      <c r="F150" s="11">
        <f t="shared" si="8"/>
        <v>70.12</v>
      </c>
      <c r="G150" s="34">
        <f t="shared" si="9"/>
        <v>45.578</v>
      </c>
      <c r="H150" s="11">
        <v>147</v>
      </c>
      <c r="I150" s="6" t="s">
        <v>20</v>
      </c>
      <c r="J150" s="11"/>
    </row>
    <row r="151" ht="26" customHeight="1" spans="1:10">
      <c r="A151" s="11">
        <v>148</v>
      </c>
      <c r="B151" s="6">
        <v>25016129</v>
      </c>
      <c r="C151" s="6" t="s">
        <v>158</v>
      </c>
      <c r="D151" s="33">
        <v>69.55</v>
      </c>
      <c r="E151" s="7">
        <v>0</v>
      </c>
      <c r="F151" s="11">
        <f t="shared" si="8"/>
        <v>69.55</v>
      </c>
      <c r="G151" s="34">
        <f t="shared" si="9"/>
        <v>45.2075</v>
      </c>
      <c r="H151" s="11">
        <v>148</v>
      </c>
      <c r="I151" s="11" t="s">
        <v>20</v>
      </c>
      <c r="J151" s="11"/>
    </row>
    <row r="152" ht="26" customHeight="1" spans="1:10">
      <c r="A152" s="11">
        <v>149</v>
      </c>
      <c r="B152" s="11">
        <v>25016063</v>
      </c>
      <c r="C152" s="11" t="s">
        <v>159</v>
      </c>
      <c r="D152" s="33">
        <v>68.95</v>
      </c>
      <c r="E152" s="7">
        <v>0</v>
      </c>
      <c r="F152" s="11">
        <f t="shared" si="8"/>
        <v>68.95</v>
      </c>
      <c r="G152" s="34">
        <f t="shared" si="9"/>
        <v>44.8175</v>
      </c>
      <c r="H152" s="11">
        <v>149</v>
      </c>
      <c r="I152" s="11" t="s">
        <v>20</v>
      </c>
      <c r="J152" s="11"/>
    </row>
    <row r="153" ht="26" customHeight="1" spans="1:10">
      <c r="A153" s="11">
        <v>150</v>
      </c>
      <c r="B153" s="11">
        <v>25016126</v>
      </c>
      <c r="C153" s="11" t="s">
        <v>162</v>
      </c>
      <c r="D153" s="33">
        <v>61.38</v>
      </c>
      <c r="E153" s="7">
        <v>0</v>
      </c>
      <c r="F153" s="11">
        <f t="shared" si="8"/>
        <v>61.38</v>
      </c>
      <c r="G153" s="34">
        <f t="shared" si="9"/>
        <v>39.897</v>
      </c>
      <c r="H153" s="11">
        <v>150</v>
      </c>
      <c r="I153" s="11" t="s">
        <v>20</v>
      </c>
      <c r="J153" s="11"/>
    </row>
    <row r="154" ht="26" customHeight="1" spans="1:10">
      <c r="A154" s="11">
        <v>151</v>
      </c>
      <c r="B154" s="11">
        <v>25016125</v>
      </c>
      <c r="C154" s="11" t="s">
        <v>163</v>
      </c>
      <c r="D154" s="33">
        <v>60.02</v>
      </c>
      <c r="E154" s="7">
        <v>0</v>
      </c>
      <c r="F154" s="11">
        <f t="shared" si="8"/>
        <v>60.02</v>
      </c>
      <c r="G154" s="34">
        <f t="shared" si="9"/>
        <v>39.013</v>
      </c>
      <c r="H154" s="11">
        <v>151</v>
      </c>
      <c r="I154" s="11" t="s">
        <v>20</v>
      </c>
      <c r="J154" s="11"/>
    </row>
  </sheetData>
  <autoFilter xmlns:etc="http://www.wps.cn/officeDocument/2017/etCustomData" ref="A1:K154" etc:filterBottomFollowUsedRange="0">
    <extLst/>
  </autoFilter>
  <mergeCells count="2">
    <mergeCell ref="A1:I1"/>
    <mergeCell ref="A2:D2"/>
  </mergeCells>
  <pageMargins left="0.75" right="0.75" top="1" bottom="1" header="0.5" footer="1"/>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4"/>
  <sheetViews>
    <sheetView tabSelected="1" zoomScale="28" zoomScaleNormal="28" topLeftCell="A59" workbookViewId="0">
      <selection activeCell="N123" sqref="N123"/>
    </sheetView>
  </sheetViews>
  <sheetFormatPr defaultColWidth="9.22727272727273" defaultRowHeight="14"/>
  <cols>
    <col min="1" max="2" width="8.57272727272727"/>
    <col min="3" max="3" width="23.0454545454545" customWidth="1"/>
    <col min="4" max="5" width="8.57272727272727"/>
    <col min="6" max="6" width="9.22727272727273" style="1"/>
    <col min="7" max="7" width="8.57272727272727"/>
    <col min="8" max="8" width="9.27272727272727"/>
    <col min="9" max="9" width="8.57272727272727"/>
    <col min="10" max="10" width="67.6181818181818" customWidth="1"/>
  </cols>
  <sheetData>
    <row r="1" ht="22.5" spans="1:11">
      <c r="A1" s="2" t="s">
        <v>345</v>
      </c>
      <c r="B1" s="2"/>
      <c r="C1" s="2"/>
      <c r="D1" s="2"/>
      <c r="E1" s="2"/>
      <c r="F1" s="3"/>
      <c r="G1" s="2"/>
      <c r="H1" s="2"/>
      <c r="I1" s="2"/>
      <c r="J1" s="2"/>
      <c r="K1" s="2"/>
    </row>
    <row r="2" ht="22.5" spans="1:11">
      <c r="A2" s="2" t="s">
        <v>1</v>
      </c>
      <c r="B2" s="2"/>
      <c r="C2" s="2"/>
      <c r="D2" s="2"/>
      <c r="E2" s="2"/>
      <c r="F2" s="3"/>
      <c r="G2" s="2"/>
      <c r="H2" s="2"/>
      <c r="I2" s="2"/>
      <c r="J2" s="2"/>
      <c r="K2" s="2"/>
    </row>
    <row r="3" ht="49.5" spans="1:11">
      <c r="A3" s="4" t="s">
        <v>2</v>
      </c>
      <c r="B3" s="4" t="s">
        <v>3</v>
      </c>
      <c r="C3" s="4" t="s">
        <v>4</v>
      </c>
      <c r="D3" s="4" t="s">
        <v>346</v>
      </c>
      <c r="E3" s="4" t="s">
        <v>347</v>
      </c>
      <c r="F3" s="5" t="s">
        <v>167</v>
      </c>
      <c r="G3" s="4" t="s">
        <v>168</v>
      </c>
      <c r="H3" s="4" t="s">
        <v>348</v>
      </c>
      <c r="I3" s="4" t="s">
        <v>349</v>
      </c>
      <c r="J3" s="4" t="s">
        <v>171</v>
      </c>
      <c r="K3" s="4" t="s">
        <v>295</v>
      </c>
    </row>
    <row r="4" ht="381" customHeight="1" spans="1:11">
      <c r="A4" s="6">
        <v>1</v>
      </c>
      <c r="B4" s="6">
        <v>25016038</v>
      </c>
      <c r="C4" s="7" t="s">
        <v>59</v>
      </c>
      <c r="D4" s="6">
        <v>50</v>
      </c>
      <c r="E4" s="8">
        <v>48.03</v>
      </c>
      <c r="F4" s="6">
        <v>0</v>
      </c>
      <c r="G4" s="9">
        <f>D4+E4-F4</f>
        <v>98.03</v>
      </c>
      <c r="H4" s="9">
        <f>G4*0.15</f>
        <v>14.7045</v>
      </c>
      <c r="I4" s="6">
        <v>1</v>
      </c>
      <c r="J4" s="10" t="s">
        <v>350</v>
      </c>
      <c r="K4" s="6"/>
    </row>
    <row r="5" ht="381" customHeight="1" spans="1:11">
      <c r="A5" s="6">
        <v>2</v>
      </c>
      <c r="B5" s="6">
        <v>25016107</v>
      </c>
      <c r="C5" s="6" t="s">
        <v>17</v>
      </c>
      <c r="D5" s="6">
        <v>50</v>
      </c>
      <c r="E5" s="8">
        <v>40.5</v>
      </c>
      <c r="F5" s="6">
        <v>0</v>
      </c>
      <c r="G5" s="9">
        <f t="shared" ref="G5:G36" si="0">D5+E5-F5</f>
        <v>90.5</v>
      </c>
      <c r="H5" s="9">
        <f t="shared" ref="H5:H36" si="1">G5*0.15</f>
        <v>13.575</v>
      </c>
      <c r="I5" s="6">
        <v>2</v>
      </c>
      <c r="J5" s="10" t="s">
        <v>351</v>
      </c>
      <c r="K5" s="6"/>
    </row>
    <row r="6" ht="381" customHeight="1" spans="1:11">
      <c r="A6" s="6">
        <v>3</v>
      </c>
      <c r="B6" s="11">
        <v>25016098</v>
      </c>
      <c r="C6" s="11" t="s">
        <v>21</v>
      </c>
      <c r="D6" s="6">
        <v>50</v>
      </c>
      <c r="E6" s="8">
        <v>39.75</v>
      </c>
      <c r="F6" s="11">
        <v>0</v>
      </c>
      <c r="G6" s="9">
        <f t="shared" si="0"/>
        <v>89.75</v>
      </c>
      <c r="H6" s="9">
        <f t="shared" si="1"/>
        <v>13.4625</v>
      </c>
      <c r="I6" s="6">
        <v>3</v>
      </c>
      <c r="J6" s="10" t="s">
        <v>352</v>
      </c>
      <c r="K6" s="6"/>
    </row>
    <row r="7" ht="284" customHeight="1" spans="1:11">
      <c r="A7" s="6">
        <v>4</v>
      </c>
      <c r="B7" s="6">
        <v>25016074</v>
      </c>
      <c r="C7" s="6" t="s">
        <v>10</v>
      </c>
      <c r="D7" s="6">
        <v>50</v>
      </c>
      <c r="E7" s="8">
        <v>36.25</v>
      </c>
      <c r="F7" s="6">
        <v>0</v>
      </c>
      <c r="G7" s="9">
        <f t="shared" si="0"/>
        <v>86.25</v>
      </c>
      <c r="H7" s="9">
        <f t="shared" si="1"/>
        <v>12.9375</v>
      </c>
      <c r="I7" s="6">
        <v>4</v>
      </c>
      <c r="J7" s="10" t="s">
        <v>353</v>
      </c>
      <c r="K7" s="6"/>
    </row>
    <row r="8" ht="329" customHeight="1" spans="1:11">
      <c r="A8" s="6">
        <v>5</v>
      </c>
      <c r="B8" s="6">
        <v>25016079</v>
      </c>
      <c r="C8" s="6" t="s">
        <v>31</v>
      </c>
      <c r="D8" s="6">
        <v>50</v>
      </c>
      <c r="E8" s="8">
        <v>35</v>
      </c>
      <c r="F8" s="6">
        <v>0</v>
      </c>
      <c r="G8" s="9">
        <f t="shared" si="0"/>
        <v>85</v>
      </c>
      <c r="H8" s="9">
        <f t="shared" si="1"/>
        <v>12.75</v>
      </c>
      <c r="I8" s="6">
        <v>5</v>
      </c>
      <c r="J8" s="10" t="s">
        <v>354</v>
      </c>
      <c r="K8" s="6"/>
    </row>
    <row r="9" ht="226" customHeight="1" spans="1:11">
      <c r="A9" s="6">
        <v>6</v>
      </c>
      <c r="B9" s="11">
        <v>25016104</v>
      </c>
      <c r="C9" s="11" t="s">
        <v>38</v>
      </c>
      <c r="D9" s="6">
        <v>50</v>
      </c>
      <c r="E9" s="8">
        <v>34</v>
      </c>
      <c r="F9" s="11">
        <v>0</v>
      </c>
      <c r="G9" s="9">
        <f t="shared" si="0"/>
        <v>84</v>
      </c>
      <c r="H9" s="9">
        <f t="shared" si="1"/>
        <v>12.6</v>
      </c>
      <c r="I9" s="6">
        <v>6</v>
      </c>
      <c r="J9" s="10" t="s">
        <v>355</v>
      </c>
      <c r="K9" s="6"/>
    </row>
    <row r="10" ht="246" customHeight="1" spans="1:11">
      <c r="A10" s="6">
        <v>7</v>
      </c>
      <c r="B10" s="6">
        <v>23163166</v>
      </c>
      <c r="C10" s="6" t="s">
        <v>19</v>
      </c>
      <c r="D10" s="6">
        <v>50</v>
      </c>
      <c r="E10" s="8">
        <v>33.75</v>
      </c>
      <c r="F10" s="6">
        <v>0</v>
      </c>
      <c r="G10" s="9">
        <f t="shared" si="0"/>
        <v>83.75</v>
      </c>
      <c r="H10" s="9">
        <f t="shared" si="1"/>
        <v>12.5625</v>
      </c>
      <c r="I10" s="6">
        <v>7</v>
      </c>
      <c r="J10" s="10" t="s">
        <v>356</v>
      </c>
      <c r="K10" s="6"/>
    </row>
    <row r="11" ht="304" customHeight="1" spans="1:11">
      <c r="A11" s="6">
        <v>8</v>
      </c>
      <c r="B11" s="11">
        <v>25016076</v>
      </c>
      <c r="C11" s="11" t="s">
        <v>14</v>
      </c>
      <c r="D11" s="6">
        <v>50</v>
      </c>
      <c r="E11" s="8">
        <v>31.5</v>
      </c>
      <c r="F11" s="11">
        <v>0</v>
      </c>
      <c r="G11" s="9">
        <f t="shared" si="0"/>
        <v>81.5</v>
      </c>
      <c r="H11" s="9">
        <f t="shared" si="1"/>
        <v>12.225</v>
      </c>
      <c r="I11" s="6">
        <v>8</v>
      </c>
      <c r="J11" s="10" t="s">
        <v>357</v>
      </c>
      <c r="K11" s="6"/>
    </row>
    <row r="12" ht="235" customHeight="1" spans="1:11">
      <c r="A12" s="6">
        <v>9</v>
      </c>
      <c r="B12" s="11">
        <v>25016071</v>
      </c>
      <c r="C12" s="11" t="s">
        <v>16</v>
      </c>
      <c r="D12" s="6">
        <v>50</v>
      </c>
      <c r="E12" s="8">
        <v>31.1</v>
      </c>
      <c r="F12" s="11">
        <v>0</v>
      </c>
      <c r="G12" s="9">
        <f t="shared" si="0"/>
        <v>81.1</v>
      </c>
      <c r="H12" s="9">
        <f t="shared" si="1"/>
        <v>12.165</v>
      </c>
      <c r="I12" s="6">
        <v>9</v>
      </c>
      <c r="J12" s="10" t="s">
        <v>358</v>
      </c>
      <c r="K12" s="6"/>
    </row>
    <row r="13" ht="298" customHeight="1" spans="1:11">
      <c r="A13" s="6">
        <v>10</v>
      </c>
      <c r="B13" s="11">
        <v>25016029</v>
      </c>
      <c r="C13" s="12" t="s">
        <v>12</v>
      </c>
      <c r="D13" s="6">
        <v>50</v>
      </c>
      <c r="E13" s="8">
        <v>28.42</v>
      </c>
      <c r="F13" s="11">
        <v>0</v>
      </c>
      <c r="G13" s="9">
        <f t="shared" si="0"/>
        <v>78.42</v>
      </c>
      <c r="H13" s="9">
        <f t="shared" si="1"/>
        <v>11.763</v>
      </c>
      <c r="I13" s="6">
        <v>10</v>
      </c>
      <c r="J13" s="10" t="s">
        <v>359</v>
      </c>
      <c r="K13" s="6"/>
    </row>
    <row r="14" ht="212" customHeight="1" spans="1:11">
      <c r="A14" s="6">
        <v>11</v>
      </c>
      <c r="B14" s="11">
        <v>25016081</v>
      </c>
      <c r="C14" s="12" t="s">
        <v>29</v>
      </c>
      <c r="D14" s="6">
        <v>50</v>
      </c>
      <c r="E14" s="8">
        <v>27</v>
      </c>
      <c r="F14" s="11">
        <v>0</v>
      </c>
      <c r="G14" s="9">
        <f t="shared" si="0"/>
        <v>77</v>
      </c>
      <c r="H14" s="9">
        <f t="shared" si="1"/>
        <v>11.55</v>
      </c>
      <c r="I14" s="6">
        <v>11</v>
      </c>
      <c r="J14" s="10" t="s">
        <v>360</v>
      </c>
      <c r="K14" s="6"/>
    </row>
    <row r="15" ht="218" customHeight="1" spans="1:11">
      <c r="A15" s="6">
        <v>12</v>
      </c>
      <c r="B15" s="6">
        <v>25016123</v>
      </c>
      <c r="C15" s="6" t="s">
        <v>33</v>
      </c>
      <c r="D15" s="6">
        <v>50</v>
      </c>
      <c r="E15" s="8">
        <v>25.43</v>
      </c>
      <c r="F15" s="6">
        <v>0</v>
      </c>
      <c r="G15" s="9">
        <f t="shared" si="0"/>
        <v>75.43</v>
      </c>
      <c r="H15" s="9">
        <f t="shared" si="1"/>
        <v>11.3145</v>
      </c>
      <c r="I15" s="6">
        <v>12</v>
      </c>
      <c r="J15" s="10" t="s">
        <v>361</v>
      </c>
      <c r="K15" s="6"/>
    </row>
    <row r="16" ht="185" customHeight="1" spans="1:11">
      <c r="A16" s="6">
        <v>13</v>
      </c>
      <c r="B16" s="11">
        <v>25016026</v>
      </c>
      <c r="C16" s="12" t="s">
        <v>47</v>
      </c>
      <c r="D16" s="6">
        <v>50</v>
      </c>
      <c r="E16" s="8">
        <v>24.8</v>
      </c>
      <c r="F16" s="11">
        <v>0</v>
      </c>
      <c r="G16" s="9">
        <f t="shared" si="0"/>
        <v>74.8</v>
      </c>
      <c r="H16" s="9">
        <f t="shared" si="1"/>
        <v>11.22</v>
      </c>
      <c r="I16" s="6">
        <v>13</v>
      </c>
      <c r="J16" s="10" t="s">
        <v>362</v>
      </c>
      <c r="K16" s="6"/>
    </row>
    <row r="17" ht="222" customHeight="1" spans="1:11">
      <c r="A17" s="6">
        <v>14</v>
      </c>
      <c r="B17" s="11">
        <v>25016023</v>
      </c>
      <c r="C17" s="11" t="s">
        <v>50</v>
      </c>
      <c r="D17" s="6">
        <v>50</v>
      </c>
      <c r="E17" s="8">
        <v>24.8</v>
      </c>
      <c r="F17" s="11">
        <v>0</v>
      </c>
      <c r="G17" s="9">
        <f t="shared" si="0"/>
        <v>74.8</v>
      </c>
      <c r="H17" s="9">
        <f t="shared" si="1"/>
        <v>11.22</v>
      </c>
      <c r="I17" s="6">
        <v>14</v>
      </c>
      <c r="J17" s="10" t="s">
        <v>363</v>
      </c>
      <c r="K17" s="6"/>
    </row>
    <row r="18" ht="274" customHeight="1" spans="1:11">
      <c r="A18" s="6">
        <v>15</v>
      </c>
      <c r="B18" s="11">
        <v>25016052</v>
      </c>
      <c r="C18" s="11" t="s">
        <v>27</v>
      </c>
      <c r="D18" s="6">
        <v>50</v>
      </c>
      <c r="E18" s="8">
        <v>24.1</v>
      </c>
      <c r="F18" s="11">
        <v>0</v>
      </c>
      <c r="G18" s="9">
        <f t="shared" si="0"/>
        <v>74.1</v>
      </c>
      <c r="H18" s="9">
        <f t="shared" si="1"/>
        <v>11.115</v>
      </c>
      <c r="I18" s="6">
        <v>15</v>
      </c>
      <c r="J18" s="10" t="s">
        <v>364</v>
      </c>
      <c r="K18" s="6"/>
    </row>
    <row r="19" ht="172" customHeight="1" spans="1:11">
      <c r="A19" s="6">
        <v>16</v>
      </c>
      <c r="B19" s="11">
        <v>25016001</v>
      </c>
      <c r="C19" s="11" t="s">
        <v>34</v>
      </c>
      <c r="D19" s="6">
        <v>50</v>
      </c>
      <c r="E19" s="8">
        <v>24</v>
      </c>
      <c r="F19" s="11">
        <v>0</v>
      </c>
      <c r="G19" s="9">
        <f t="shared" si="0"/>
        <v>74</v>
      </c>
      <c r="H19" s="9">
        <f t="shared" si="1"/>
        <v>11.1</v>
      </c>
      <c r="I19" s="6">
        <v>16</v>
      </c>
      <c r="J19" s="10" t="s">
        <v>365</v>
      </c>
      <c r="K19" s="6"/>
    </row>
    <row r="20" ht="119" customHeight="1" spans="1:11">
      <c r="A20" s="6">
        <v>17</v>
      </c>
      <c r="B20" s="6">
        <v>25016097</v>
      </c>
      <c r="C20" s="6" t="s">
        <v>58</v>
      </c>
      <c r="D20" s="6">
        <v>50</v>
      </c>
      <c r="E20" s="8">
        <v>23.85</v>
      </c>
      <c r="F20" s="6">
        <v>0</v>
      </c>
      <c r="G20" s="9">
        <f t="shared" si="0"/>
        <v>73.85</v>
      </c>
      <c r="H20" s="9">
        <f t="shared" si="1"/>
        <v>11.0775</v>
      </c>
      <c r="I20" s="6">
        <v>17</v>
      </c>
      <c r="J20" s="10" t="s">
        <v>366</v>
      </c>
      <c r="K20" s="6"/>
    </row>
    <row r="21" ht="194" customHeight="1" spans="1:11">
      <c r="A21" s="6">
        <v>18</v>
      </c>
      <c r="B21" s="6">
        <v>25016043</v>
      </c>
      <c r="C21" s="6" t="s">
        <v>37</v>
      </c>
      <c r="D21" s="6">
        <v>50</v>
      </c>
      <c r="E21" s="8">
        <v>23.76</v>
      </c>
      <c r="F21" s="6">
        <v>0</v>
      </c>
      <c r="G21" s="9">
        <f t="shared" si="0"/>
        <v>73.76</v>
      </c>
      <c r="H21" s="9">
        <f t="shared" si="1"/>
        <v>11.064</v>
      </c>
      <c r="I21" s="6">
        <v>18</v>
      </c>
      <c r="J21" s="10" t="s">
        <v>367</v>
      </c>
      <c r="K21" s="6"/>
    </row>
    <row r="22" ht="173" customHeight="1" spans="1:11">
      <c r="A22" s="6">
        <v>19</v>
      </c>
      <c r="B22" s="11">
        <v>25016134</v>
      </c>
      <c r="C22" s="11" t="s">
        <v>35</v>
      </c>
      <c r="D22" s="6">
        <v>50</v>
      </c>
      <c r="E22" s="8">
        <v>23</v>
      </c>
      <c r="F22" s="11">
        <v>0</v>
      </c>
      <c r="G22" s="9">
        <f t="shared" si="0"/>
        <v>73</v>
      </c>
      <c r="H22" s="9">
        <f t="shared" si="1"/>
        <v>10.95</v>
      </c>
      <c r="I22" s="6">
        <v>19</v>
      </c>
      <c r="J22" s="10" t="s">
        <v>368</v>
      </c>
      <c r="K22" s="6"/>
    </row>
    <row r="23" ht="193" customHeight="1" spans="1:11">
      <c r="A23" s="6">
        <v>20</v>
      </c>
      <c r="B23" s="6">
        <v>25016117</v>
      </c>
      <c r="C23" s="6" t="s">
        <v>43</v>
      </c>
      <c r="D23" s="6">
        <v>50</v>
      </c>
      <c r="E23" s="8">
        <v>22.73</v>
      </c>
      <c r="F23" s="6">
        <v>0</v>
      </c>
      <c r="G23" s="9">
        <f t="shared" si="0"/>
        <v>72.73</v>
      </c>
      <c r="H23" s="9">
        <f t="shared" si="1"/>
        <v>10.9095</v>
      </c>
      <c r="I23" s="6">
        <v>20</v>
      </c>
      <c r="J23" s="10" t="s">
        <v>369</v>
      </c>
      <c r="K23" s="6"/>
    </row>
    <row r="24" ht="306" customHeight="1" spans="1:11">
      <c r="A24" s="6">
        <v>21</v>
      </c>
      <c r="B24" s="11">
        <v>25016020</v>
      </c>
      <c r="C24" s="11" t="s">
        <v>36</v>
      </c>
      <c r="D24" s="6">
        <v>50</v>
      </c>
      <c r="E24" s="8">
        <v>22.5</v>
      </c>
      <c r="F24" s="11">
        <v>0</v>
      </c>
      <c r="G24" s="9">
        <f t="shared" si="0"/>
        <v>72.5</v>
      </c>
      <c r="H24" s="9">
        <f t="shared" si="1"/>
        <v>10.875</v>
      </c>
      <c r="I24" s="6">
        <v>21</v>
      </c>
      <c r="J24" s="13" t="s">
        <v>370</v>
      </c>
      <c r="K24" s="6"/>
    </row>
    <row r="25" ht="303" customHeight="1" spans="1:11">
      <c r="A25" s="6">
        <v>22</v>
      </c>
      <c r="B25" s="11">
        <v>25016065</v>
      </c>
      <c r="C25" s="11" t="s">
        <v>71</v>
      </c>
      <c r="D25" s="6">
        <v>50</v>
      </c>
      <c r="E25" s="8">
        <v>21.1</v>
      </c>
      <c r="F25" s="11">
        <v>0</v>
      </c>
      <c r="G25" s="9">
        <f t="shared" si="0"/>
        <v>71.1</v>
      </c>
      <c r="H25" s="9">
        <f t="shared" si="1"/>
        <v>10.665</v>
      </c>
      <c r="I25" s="6">
        <v>22</v>
      </c>
      <c r="J25" s="10" t="s">
        <v>371</v>
      </c>
      <c r="K25" s="6"/>
    </row>
    <row r="26" ht="244" customHeight="1" spans="1:11">
      <c r="A26" s="6">
        <v>23</v>
      </c>
      <c r="B26" s="11">
        <v>25016080</v>
      </c>
      <c r="C26" s="11" t="s">
        <v>13</v>
      </c>
      <c r="D26" s="6">
        <v>50</v>
      </c>
      <c r="E26" s="8">
        <v>19</v>
      </c>
      <c r="F26" s="11">
        <v>0</v>
      </c>
      <c r="G26" s="9">
        <f t="shared" si="0"/>
        <v>69</v>
      </c>
      <c r="H26" s="9">
        <f t="shared" si="1"/>
        <v>10.35</v>
      </c>
      <c r="I26" s="6">
        <v>23</v>
      </c>
      <c r="J26" s="10" t="s">
        <v>372</v>
      </c>
      <c r="K26" s="6"/>
    </row>
    <row r="27" ht="268" customHeight="1" spans="1:11">
      <c r="A27" s="6">
        <v>24</v>
      </c>
      <c r="B27" s="11">
        <v>25016133</v>
      </c>
      <c r="C27" s="12" t="s">
        <v>70</v>
      </c>
      <c r="D27" s="6">
        <v>50</v>
      </c>
      <c r="E27" s="8">
        <v>19</v>
      </c>
      <c r="F27" s="11">
        <v>0</v>
      </c>
      <c r="G27" s="9">
        <f t="shared" si="0"/>
        <v>69</v>
      </c>
      <c r="H27" s="9">
        <f t="shared" si="1"/>
        <v>10.35</v>
      </c>
      <c r="I27" s="6">
        <v>24</v>
      </c>
      <c r="J27" s="10" t="s">
        <v>373</v>
      </c>
      <c r="K27" s="6"/>
    </row>
    <row r="28" ht="157" customHeight="1" spans="1:11">
      <c r="A28" s="6">
        <v>25</v>
      </c>
      <c r="B28" s="6">
        <v>25016111</v>
      </c>
      <c r="C28" s="6" t="s">
        <v>53</v>
      </c>
      <c r="D28" s="6">
        <v>50</v>
      </c>
      <c r="E28" s="8">
        <v>18.57</v>
      </c>
      <c r="F28" s="6">
        <v>0</v>
      </c>
      <c r="G28" s="9">
        <f t="shared" si="0"/>
        <v>68.57</v>
      </c>
      <c r="H28" s="9">
        <f t="shared" si="1"/>
        <v>10.2855</v>
      </c>
      <c r="I28" s="6">
        <v>25</v>
      </c>
      <c r="J28" s="14" t="s">
        <v>374</v>
      </c>
      <c r="K28" s="6"/>
    </row>
    <row r="29" ht="381" customHeight="1" spans="1:11">
      <c r="A29" s="6">
        <v>26</v>
      </c>
      <c r="B29" s="11">
        <v>25016142</v>
      </c>
      <c r="C29" s="11" t="s">
        <v>22</v>
      </c>
      <c r="D29" s="6">
        <v>50</v>
      </c>
      <c r="E29" s="8">
        <v>18.11</v>
      </c>
      <c r="F29" s="11">
        <v>0</v>
      </c>
      <c r="G29" s="9">
        <f t="shared" si="0"/>
        <v>68.11</v>
      </c>
      <c r="H29" s="9">
        <f t="shared" si="1"/>
        <v>10.2165</v>
      </c>
      <c r="I29" s="15">
        <v>26</v>
      </c>
      <c r="J29" s="16" t="s">
        <v>375</v>
      </c>
      <c r="K29" s="6"/>
    </row>
    <row r="30" ht="125" customHeight="1" spans="1:11">
      <c r="A30" s="6">
        <v>27</v>
      </c>
      <c r="B30" s="6">
        <v>25016121</v>
      </c>
      <c r="C30" s="7" t="s">
        <v>63</v>
      </c>
      <c r="D30" s="6">
        <v>50</v>
      </c>
      <c r="E30" s="8">
        <v>18</v>
      </c>
      <c r="F30" s="6">
        <v>0</v>
      </c>
      <c r="G30" s="9">
        <f t="shared" si="0"/>
        <v>68</v>
      </c>
      <c r="H30" s="9">
        <f t="shared" si="1"/>
        <v>10.2</v>
      </c>
      <c r="I30" s="15">
        <v>27</v>
      </c>
      <c r="J30" s="17" t="s">
        <v>376</v>
      </c>
      <c r="K30" s="6"/>
    </row>
    <row r="31" ht="143" customHeight="1" spans="1:11">
      <c r="A31" s="6">
        <v>28</v>
      </c>
      <c r="B31" s="11">
        <v>25016009</v>
      </c>
      <c r="C31" s="11" t="s">
        <v>49</v>
      </c>
      <c r="D31" s="6">
        <v>50</v>
      </c>
      <c r="E31" s="8">
        <v>17.6</v>
      </c>
      <c r="F31" s="11">
        <v>0</v>
      </c>
      <c r="G31" s="9">
        <f t="shared" si="0"/>
        <v>67.6</v>
      </c>
      <c r="H31" s="9">
        <f t="shared" si="1"/>
        <v>10.14</v>
      </c>
      <c r="I31" s="15">
        <v>28</v>
      </c>
      <c r="J31" s="18" t="s">
        <v>377</v>
      </c>
      <c r="K31" s="6"/>
    </row>
    <row r="32" ht="105" customHeight="1" spans="1:11">
      <c r="A32" s="6">
        <v>29</v>
      </c>
      <c r="B32" s="11">
        <v>25016053</v>
      </c>
      <c r="C32" s="11" t="s">
        <v>18</v>
      </c>
      <c r="D32" s="6">
        <v>50</v>
      </c>
      <c r="E32" s="8">
        <v>16</v>
      </c>
      <c r="F32" s="11">
        <v>0</v>
      </c>
      <c r="G32" s="9">
        <f t="shared" si="0"/>
        <v>66</v>
      </c>
      <c r="H32" s="9">
        <f t="shared" si="1"/>
        <v>9.9</v>
      </c>
      <c r="I32" s="15">
        <v>29</v>
      </c>
      <c r="J32" s="18" t="s">
        <v>378</v>
      </c>
      <c r="K32" s="6"/>
    </row>
    <row r="33" ht="191" customHeight="1" spans="1:11">
      <c r="A33" s="6">
        <v>30</v>
      </c>
      <c r="B33" s="6">
        <v>25016137</v>
      </c>
      <c r="C33" s="6" t="s">
        <v>101</v>
      </c>
      <c r="D33" s="6">
        <v>50</v>
      </c>
      <c r="E33" s="8">
        <v>16</v>
      </c>
      <c r="F33" s="11">
        <v>0</v>
      </c>
      <c r="G33" s="9">
        <f t="shared" si="0"/>
        <v>66</v>
      </c>
      <c r="H33" s="9">
        <f t="shared" si="1"/>
        <v>9.9</v>
      </c>
      <c r="I33" s="6">
        <v>30</v>
      </c>
      <c r="J33" s="19" t="s">
        <v>379</v>
      </c>
      <c r="K33" s="6"/>
    </row>
    <row r="34" ht="144" customHeight="1" spans="1:11">
      <c r="A34" s="6">
        <v>31</v>
      </c>
      <c r="B34" s="6">
        <v>25016015</v>
      </c>
      <c r="C34" s="6" t="s">
        <v>117</v>
      </c>
      <c r="D34" s="6">
        <v>50</v>
      </c>
      <c r="E34" s="8">
        <v>16</v>
      </c>
      <c r="F34" s="6">
        <v>0</v>
      </c>
      <c r="G34" s="9">
        <f t="shared" si="0"/>
        <v>66</v>
      </c>
      <c r="H34" s="9" t="str">
        <f>K33*0.15</f>
        <v>#REF!#REF!*0.15</v>
      </c>
      <c r="I34" s="6">
        <v>31</v>
      </c>
      <c r="J34" s="10" t="s">
        <v>380</v>
      </c>
      <c r="K34" s="6"/>
    </row>
    <row r="35" ht="76" customHeight="1" spans="1:11">
      <c r="A35" s="6">
        <v>32</v>
      </c>
      <c r="B35" s="11">
        <v>25016055</v>
      </c>
      <c r="C35" s="11" t="s">
        <v>68</v>
      </c>
      <c r="D35" s="6">
        <v>50</v>
      </c>
      <c r="E35" s="8">
        <v>15</v>
      </c>
      <c r="F35" s="11">
        <v>0</v>
      </c>
      <c r="G35" s="9">
        <f t="shared" si="0"/>
        <v>65</v>
      </c>
      <c r="H35" s="9">
        <f t="shared" si="1"/>
        <v>9.75</v>
      </c>
      <c r="I35" s="6">
        <v>32</v>
      </c>
      <c r="J35" s="10" t="s">
        <v>381</v>
      </c>
      <c r="K35" s="6"/>
    </row>
    <row r="36" ht="148" customHeight="1" spans="1:11">
      <c r="A36" s="6">
        <v>33</v>
      </c>
      <c r="B36" s="11">
        <v>25016115</v>
      </c>
      <c r="C36" s="11" t="s">
        <v>90</v>
      </c>
      <c r="D36" s="6">
        <v>50</v>
      </c>
      <c r="E36" s="8">
        <v>14.6</v>
      </c>
      <c r="F36" s="11">
        <v>0</v>
      </c>
      <c r="G36" s="9">
        <f t="shared" si="0"/>
        <v>64.6</v>
      </c>
      <c r="H36" s="9">
        <f t="shared" si="1"/>
        <v>9.69</v>
      </c>
      <c r="I36" s="6">
        <v>33</v>
      </c>
      <c r="J36" s="10" t="s">
        <v>382</v>
      </c>
      <c r="K36" s="6"/>
    </row>
    <row r="37" ht="148" customHeight="1" spans="1:11">
      <c r="A37" s="6">
        <v>34</v>
      </c>
      <c r="B37" s="6">
        <v>24016098</v>
      </c>
      <c r="C37" s="6" t="s">
        <v>45</v>
      </c>
      <c r="D37" s="6">
        <v>50</v>
      </c>
      <c r="E37" s="8">
        <v>14.5</v>
      </c>
      <c r="F37" s="6">
        <v>0</v>
      </c>
      <c r="G37" s="9">
        <f t="shared" ref="G37:G68" si="2">D37+E37-F37</f>
        <v>64.5</v>
      </c>
      <c r="H37" s="9">
        <f t="shared" ref="H37:H68" si="3">G37*0.15</f>
        <v>9.675</v>
      </c>
      <c r="I37" s="6">
        <v>34</v>
      </c>
      <c r="J37" s="10" t="s">
        <v>383</v>
      </c>
      <c r="K37" s="6"/>
    </row>
    <row r="38" ht="148" customHeight="1" spans="1:11">
      <c r="A38" s="6">
        <v>35</v>
      </c>
      <c r="B38" s="11">
        <v>25016028</v>
      </c>
      <c r="C38" s="11" t="s">
        <v>23</v>
      </c>
      <c r="D38" s="6">
        <v>50</v>
      </c>
      <c r="E38" s="8">
        <v>14.42</v>
      </c>
      <c r="F38" s="11">
        <v>0</v>
      </c>
      <c r="G38" s="9">
        <f t="shared" si="2"/>
        <v>64.42</v>
      </c>
      <c r="H38" s="9">
        <f t="shared" si="3"/>
        <v>9.663</v>
      </c>
      <c r="I38" s="6">
        <v>35</v>
      </c>
      <c r="J38" s="10" t="s">
        <v>384</v>
      </c>
      <c r="K38" s="6"/>
    </row>
    <row r="39" ht="148" customHeight="1" spans="1:11">
      <c r="A39" s="6">
        <v>36</v>
      </c>
      <c r="B39" s="11">
        <v>25016077</v>
      </c>
      <c r="C39" s="11" t="s">
        <v>39</v>
      </c>
      <c r="D39" s="6">
        <v>50</v>
      </c>
      <c r="E39" s="8">
        <v>13.85</v>
      </c>
      <c r="F39" s="11">
        <v>0</v>
      </c>
      <c r="G39" s="9">
        <f t="shared" si="2"/>
        <v>63.85</v>
      </c>
      <c r="H39" s="9">
        <f t="shared" si="3"/>
        <v>9.5775</v>
      </c>
      <c r="I39" s="6">
        <v>36</v>
      </c>
      <c r="J39" s="10" t="s">
        <v>385</v>
      </c>
      <c r="K39" s="6"/>
    </row>
    <row r="40" ht="76" customHeight="1" spans="1:11">
      <c r="A40" s="6">
        <v>37</v>
      </c>
      <c r="B40" s="11">
        <v>25016040</v>
      </c>
      <c r="C40" s="11" t="s">
        <v>76</v>
      </c>
      <c r="D40" s="6">
        <v>50</v>
      </c>
      <c r="E40" s="8">
        <v>13</v>
      </c>
      <c r="F40" s="11">
        <v>0</v>
      </c>
      <c r="G40" s="9">
        <f t="shared" si="2"/>
        <v>63</v>
      </c>
      <c r="H40" s="9">
        <f t="shared" si="3"/>
        <v>9.45</v>
      </c>
      <c r="I40" s="6">
        <v>37</v>
      </c>
      <c r="J40" s="10" t="s">
        <v>386</v>
      </c>
      <c r="K40" s="6"/>
    </row>
    <row r="41" ht="167" customHeight="1" spans="1:11">
      <c r="A41" s="6">
        <v>38</v>
      </c>
      <c r="B41" s="11">
        <v>25016068</v>
      </c>
      <c r="C41" s="11" t="s">
        <v>64</v>
      </c>
      <c r="D41" s="6">
        <v>50</v>
      </c>
      <c r="E41" s="8">
        <v>12.6</v>
      </c>
      <c r="F41" s="11">
        <v>0</v>
      </c>
      <c r="G41" s="9">
        <f t="shared" si="2"/>
        <v>62.6</v>
      </c>
      <c r="H41" s="9">
        <f t="shared" si="3"/>
        <v>9.39</v>
      </c>
      <c r="I41" s="6">
        <v>38</v>
      </c>
      <c r="J41" s="10" t="s">
        <v>387</v>
      </c>
      <c r="K41" s="6"/>
    </row>
    <row r="42" ht="76" customHeight="1" spans="1:11">
      <c r="A42" s="6">
        <v>39</v>
      </c>
      <c r="B42" s="6">
        <v>25016145</v>
      </c>
      <c r="C42" s="6" t="s">
        <v>92</v>
      </c>
      <c r="D42" s="6">
        <v>50</v>
      </c>
      <c r="E42" s="8">
        <v>12</v>
      </c>
      <c r="F42" s="6">
        <v>0</v>
      </c>
      <c r="G42" s="9">
        <f t="shared" si="2"/>
        <v>62</v>
      </c>
      <c r="H42" s="9">
        <f t="shared" si="3"/>
        <v>9.3</v>
      </c>
      <c r="I42" s="6">
        <v>39</v>
      </c>
      <c r="J42" s="10" t="s">
        <v>388</v>
      </c>
      <c r="K42" s="6"/>
    </row>
    <row r="43" ht="76" customHeight="1" spans="1:11">
      <c r="A43" s="6">
        <v>40</v>
      </c>
      <c r="B43" s="11">
        <v>25016105</v>
      </c>
      <c r="C43" s="11" t="s">
        <v>116</v>
      </c>
      <c r="D43" s="6">
        <v>50</v>
      </c>
      <c r="E43" s="8">
        <v>12</v>
      </c>
      <c r="F43" s="11">
        <v>0</v>
      </c>
      <c r="G43" s="9">
        <f t="shared" si="2"/>
        <v>62</v>
      </c>
      <c r="H43" s="9">
        <f t="shared" si="3"/>
        <v>9.3</v>
      </c>
      <c r="I43" s="6">
        <v>40</v>
      </c>
      <c r="J43" s="10" t="s">
        <v>389</v>
      </c>
      <c r="K43" s="6"/>
    </row>
    <row r="44" ht="288" customHeight="1" spans="1:11">
      <c r="A44" s="6">
        <v>41</v>
      </c>
      <c r="B44" s="11">
        <v>25016032</v>
      </c>
      <c r="C44" s="11" t="s">
        <v>40</v>
      </c>
      <c r="D44" s="6">
        <v>50</v>
      </c>
      <c r="E44" s="8">
        <v>11.56</v>
      </c>
      <c r="F44" s="11">
        <v>0</v>
      </c>
      <c r="G44" s="9">
        <f t="shared" si="2"/>
        <v>61.56</v>
      </c>
      <c r="H44" s="9">
        <f t="shared" si="3"/>
        <v>9.234</v>
      </c>
      <c r="I44" s="6">
        <v>41</v>
      </c>
      <c r="J44" s="10" t="s">
        <v>390</v>
      </c>
      <c r="K44" s="6"/>
    </row>
    <row r="45" ht="288" customHeight="1" spans="1:11">
      <c r="A45" s="6">
        <v>42</v>
      </c>
      <c r="B45" s="11">
        <v>25016002</v>
      </c>
      <c r="C45" s="11" t="s">
        <v>15</v>
      </c>
      <c r="D45" s="6">
        <v>50</v>
      </c>
      <c r="E45" s="8">
        <v>11.36</v>
      </c>
      <c r="F45" s="11">
        <v>0</v>
      </c>
      <c r="G45" s="9">
        <f t="shared" si="2"/>
        <v>61.36</v>
      </c>
      <c r="H45" s="9">
        <f t="shared" si="3"/>
        <v>9.204</v>
      </c>
      <c r="I45" s="6">
        <v>42</v>
      </c>
      <c r="J45" s="10" t="s">
        <v>391</v>
      </c>
      <c r="K45" s="6"/>
    </row>
    <row r="46" ht="288" customHeight="1" spans="1:11">
      <c r="A46" s="6">
        <v>43</v>
      </c>
      <c r="B46" s="11">
        <v>25016120</v>
      </c>
      <c r="C46" s="11" t="s">
        <v>127</v>
      </c>
      <c r="D46" s="6">
        <v>50</v>
      </c>
      <c r="E46" s="8">
        <v>11.3</v>
      </c>
      <c r="F46" s="11">
        <v>0</v>
      </c>
      <c r="G46" s="9">
        <f t="shared" si="2"/>
        <v>61.3</v>
      </c>
      <c r="H46" s="9">
        <f t="shared" si="3"/>
        <v>9.195</v>
      </c>
      <c r="I46" s="6">
        <v>43</v>
      </c>
      <c r="J46" s="10" t="s">
        <v>392</v>
      </c>
      <c r="K46" s="6"/>
    </row>
    <row r="47" ht="288" customHeight="1" spans="1:11">
      <c r="A47" s="6">
        <v>44</v>
      </c>
      <c r="B47" s="6">
        <v>25016003</v>
      </c>
      <c r="C47" s="6" t="s">
        <v>69</v>
      </c>
      <c r="D47" s="6">
        <v>50</v>
      </c>
      <c r="E47" s="8">
        <v>11.03</v>
      </c>
      <c r="F47" s="6">
        <v>0</v>
      </c>
      <c r="G47" s="9">
        <f t="shared" si="2"/>
        <v>61.03</v>
      </c>
      <c r="H47" s="9">
        <f t="shared" si="3"/>
        <v>9.1545</v>
      </c>
      <c r="I47" s="6">
        <v>44</v>
      </c>
      <c r="J47" s="10" t="s">
        <v>393</v>
      </c>
      <c r="K47" s="6"/>
    </row>
    <row r="48" ht="288" customHeight="1" spans="1:11">
      <c r="A48" s="6">
        <v>45</v>
      </c>
      <c r="B48" s="11">
        <v>25016025</v>
      </c>
      <c r="C48" s="12" t="s">
        <v>42</v>
      </c>
      <c r="D48" s="6">
        <v>50</v>
      </c>
      <c r="E48" s="8">
        <v>11</v>
      </c>
      <c r="F48" s="11">
        <v>0</v>
      </c>
      <c r="G48" s="9">
        <f t="shared" si="2"/>
        <v>61</v>
      </c>
      <c r="H48" s="9">
        <f t="shared" si="3"/>
        <v>9.15</v>
      </c>
      <c r="I48" s="6">
        <v>45</v>
      </c>
      <c r="J48" s="10" t="s">
        <v>394</v>
      </c>
      <c r="K48" s="6"/>
    </row>
    <row r="49" ht="105" customHeight="1" spans="1:11">
      <c r="A49" s="6">
        <v>46</v>
      </c>
      <c r="B49" s="11">
        <v>25016119</v>
      </c>
      <c r="C49" s="11" t="s">
        <v>41</v>
      </c>
      <c r="D49" s="6">
        <v>50</v>
      </c>
      <c r="E49" s="8">
        <v>10.4</v>
      </c>
      <c r="F49" s="11">
        <v>0</v>
      </c>
      <c r="G49" s="9">
        <f t="shared" si="2"/>
        <v>60.4</v>
      </c>
      <c r="H49" s="9">
        <f t="shared" si="3"/>
        <v>9.06</v>
      </c>
      <c r="I49" s="6">
        <v>46</v>
      </c>
      <c r="J49" s="10" t="s">
        <v>395</v>
      </c>
      <c r="K49" s="6"/>
    </row>
    <row r="50" ht="113" customHeight="1" spans="1:11">
      <c r="A50" s="6">
        <v>47</v>
      </c>
      <c r="B50" s="11">
        <v>25016030</v>
      </c>
      <c r="C50" s="11" t="s">
        <v>44</v>
      </c>
      <c r="D50" s="6">
        <v>50</v>
      </c>
      <c r="E50" s="8">
        <v>10.13</v>
      </c>
      <c r="F50" s="11">
        <v>0</v>
      </c>
      <c r="G50" s="9">
        <f t="shared" si="2"/>
        <v>60.13</v>
      </c>
      <c r="H50" s="9">
        <f t="shared" si="3"/>
        <v>9.0195</v>
      </c>
      <c r="I50" s="6">
        <v>47</v>
      </c>
      <c r="J50" s="10" t="s">
        <v>396</v>
      </c>
      <c r="K50" s="6"/>
    </row>
    <row r="51" ht="148" customHeight="1" spans="1:11">
      <c r="A51" s="6">
        <v>48</v>
      </c>
      <c r="B51" s="11">
        <v>25016062</v>
      </c>
      <c r="C51" s="11" t="s">
        <v>28</v>
      </c>
      <c r="D51" s="6">
        <v>50</v>
      </c>
      <c r="E51" s="8">
        <v>10.1</v>
      </c>
      <c r="F51" s="11">
        <v>0</v>
      </c>
      <c r="G51" s="9">
        <f t="shared" si="2"/>
        <v>60.1</v>
      </c>
      <c r="H51" s="9">
        <f t="shared" si="3"/>
        <v>9.015</v>
      </c>
      <c r="I51" s="6">
        <v>48</v>
      </c>
      <c r="J51" s="10" t="s">
        <v>397</v>
      </c>
      <c r="K51" s="6"/>
    </row>
    <row r="52" ht="76" customHeight="1" spans="1:11">
      <c r="A52" s="6">
        <v>49</v>
      </c>
      <c r="B52" s="11">
        <v>25016114</v>
      </c>
      <c r="C52" s="11" t="s">
        <v>84</v>
      </c>
      <c r="D52" s="6">
        <v>50</v>
      </c>
      <c r="E52" s="8">
        <v>10.02</v>
      </c>
      <c r="F52" s="11">
        <v>0</v>
      </c>
      <c r="G52" s="9">
        <f t="shared" si="2"/>
        <v>60.02</v>
      </c>
      <c r="H52" s="9">
        <f t="shared" si="3"/>
        <v>9.003</v>
      </c>
      <c r="I52" s="6">
        <v>49</v>
      </c>
      <c r="J52" s="10" t="s">
        <v>398</v>
      </c>
      <c r="K52" s="6"/>
    </row>
    <row r="53" ht="129" customHeight="1" spans="1:11">
      <c r="A53" s="6">
        <v>50</v>
      </c>
      <c r="B53" s="11">
        <v>25016066</v>
      </c>
      <c r="C53" s="11" t="s">
        <v>30</v>
      </c>
      <c r="D53" s="6">
        <v>50</v>
      </c>
      <c r="E53" s="8">
        <v>10</v>
      </c>
      <c r="F53" s="11">
        <v>0</v>
      </c>
      <c r="G53" s="9">
        <f t="shared" si="2"/>
        <v>60</v>
      </c>
      <c r="H53" s="9">
        <f t="shared" si="3"/>
        <v>9</v>
      </c>
      <c r="I53" s="6">
        <v>50</v>
      </c>
      <c r="J53" s="10" t="s">
        <v>399</v>
      </c>
      <c r="K53" s="6"/>
    </row>
    <row r="54" ht="76" customHeight="1" spans="1:11">
      <c r="A54" s="6">
        <v>51</v>
      </c>
      <c r="B54" s="11">
        <v>25016018</v>
      </c>
      <c r="C54" s="11" t="s">
        <v>119</v>
      </c>
      <c r="D54" s="6">
        <v>50</v>
      </c>
      <c r="E54" s="8">
        <v>9.5</v>
      </c>
      <c r="F54" s="11">
        <v>0</v>
      </c>
      <c r="G54" s="9">
        <f t="shared" si="2"/>
        <v>59.5</v>
      </c>
      <c r="H54" s="9">
        <f t="shared" si="3"/>
        <v>8.925</v>
      </c>
      <c r="I54" s="6">
        <v>51</v>
      </c>
      <c r="J54" s="10" t="s">
        <v>400</v>
      </c>
      <c r="K54" s="6"/>
    </row>
    <row r="55" ht="115" customHeight="1" spans="1:11">
      <c r="A55" s="6">
        <v>52</v>
      </c>
      <c r="B55" s="11">
        <v>25016090</v>
      </c>
      <c r="C55" s="11" t="s">
        <v>75</v>
      </c>
      <c r="D55" s="6">
        <v>50</v>
      </c>
      <c r="E55" s="8">
        <v>9.02</v>
      </c>
      <c r="F55" s="11">
        <v>0</v>
      </c>
      <c r="G55" s="9">
        <f t="shared" si="2"/>
        <v>59.02</v>
      </c>
      <c r="H55" s="9">
        <f t="shared" si="3"/>
        <v>8.853</v>
      </c>
      <c r="I55" s="6">
        <v>52</v>
      </c>
      <c r="J55" s="10" t="s">
        <v>401</v>
      </c>
      <c r="K55" s="6"/>
    </row>
    <row r="56" ht="76" customHeight="1" spans="1:11">
      <c r="A56" s="6">
        <v>53</v>
      </c>
      <c r="B56" s="11">
        <v>25016069</v>
      </c>
      <c r="C56" s="11" t="s">
        <v>55</v>
      </c>
      <c r="D56" s="6">
        <v>50</v>
      </c>
      <c r="E56" s="8">
        <v>9</v>
      </c>
      <c r="F56" s="11">
        <v>0</v>
      </c>
      <c r="G56" s="9">
        <f t="shared" si="2"/>
        <v>59</v>
      </c>
      <c r="H56" s="9">
        <f t="shared" si="3"/>
        <v>8.85</v>
      </c>
      <c r="I56" s="6">
        <v>53</v>
      </c>
      <c r="J56" s="10" t="s">
        <v>402</v>
      </c>
      <c r="K56" s="6"/>
    </row>
    <row r="57" ht="76" customHeight="1" spans="1:11">
      <c r="A57" s="6">
        <v>54</v>
      </c>
      <c r="B57" s="11">
        <v>25016144</v>
      </c>
      <c r="C57" s="11" t="s">
        <v>61</v>
      </c>
      <c r="D57" s="6">
        <v>50</v>
      </c>
      <c r="E57" s="8">
        <v>9</v>
      </c>
      <c r="F57" s="11">
        <v>0</v>
      </c>
      <c r="G57" s="9">
        <f t="shared" si="2"/>
        <v>59</v>
      </c>
      <c r="H57" s="9">
        <f t="shared" si="3"/>
        <v>8.85</v>
      </c>
      <c r="I57" s="6">
        <v>54</v>
      </c>
      <c r="J57" s="10" t="s">
        <v>403</v>
      </c>
      <c r="K57" s="6"/>
    </row>
    <row r="58" ht="76" customHeight="1" spans="1:11">
      <c r="A58" s="6">
        <v>55</v>
      </c>
      <c r="B58" s="11">
        <v>25016106</v>
      </c>
      <c r="C58" s="12" t="s">
        <v>65</v>
      </c>
      <c r="D58" s="6">
        <v>50</v>
      </c>
      <c r="E58" s="8">
        <v>9</v>
      </c>
      <c r="F58" s="11">
        <v>0</v>
      </c>
      <c r="G58" s="9">
        <f t="shared" si="2"/>
        <v>59</v>
      </c>
      <c r="H58" s="9">
        <f t="shared" si="3"/>
        <v>8.85</v>
      </c>
      <c r="I58" s="6">
        <v>55</v>
      </c>
      <c r="J58" s="10" t="s">
        <v>404</v>
      </c>
      <c r="K58" s="6"/>
    </row>
    <row r="59" ht="110" customHeight="1" spans="1:11">
      <c r="A59" s="6">
        <v>56</v>
      </c>
      <c r="B59" s="11">
        <v>25016006</v>
      </c>
      <c r="C59" s="11" t="s">
        <v>82</v>
      </c>
      <c r="D59" s="6">
        <v>50</v>
      </c>
      <c r="E59" s="8">
        <v>9</v>
      </c>
      <c r="F59" s="11">
        <v>0</v>
      </c>
      <c r="G59" s="9">
        <f t="shared" si="2"/>
        <v>59</v>
      </c>
      <c r="H59" s="9">
        <f t="shared" si="3"/>
        <v>8.85</v>
      </c>
      <c r="I59" s="6">
        <v>56</v>
      </c>
      <c r="J59" s="10" t="s">
        <v>405</v>
      </c>
      <c r="K59" s="6"/>
    </row>
    <row r="60" ht="76" customHeight="1" spans="1:11">
      <c r="A60" s="6">
        <v>57</v>
      </c>
      <c r="B60" s="11">
        <v>25016086</v>
      </c>
      <c r="C60" s="11" t="s">
        <v>83</v>
      </c>
      <c r="D60" s="6">
        <v>50</v>
      </c>
      <c r="E60" s="8">
        <v>9</v>
      </c>
      <c r="F60" s="11">
        <v>0</v>
      </c>
      <c r="G60" s="9">
        <f t="shared" si="2"/>
        <v>59</v>
      </c>
      <c r="H60" s="9">
        <f t="shared" si="3"/>
        <v>8.85</v>
      </c>
      <c r="I60" s="6">
        <v>57</v>
      </c>
      <c r="J60" s="10" t="s">
        <v>406</v>
      </c>
      <c r="K60" s="6"/>
    </row>
    <row r="61" ht="76" customHeight="1" spans="1:11">
      <c r="A61" s="6">
        <v>58</v>
      </c>
      <c r="B61" s="11">
        <v>25016014</v>
      </c>
      <c r="C61" s="11" t="s">
        <v>107</v>
      </c>
      <c r="D61" s="6">
        <v>50</v>
      </c>
      <c r="E61" s="8">
        <v>9</v>
      </c>
      <c r="F61" s="11">
        <v>0</v>
      </c>
      <c r="G61" s="9">
        <f t="shared" si="2"/>
        <v>59</v>
      </c>
      <c r="H61" s="9">
        <f t="shared" si="3"/>
        <v>8.85</v>
      </c>
      <c r="I61" s="6">
        <v>58</v>
      </c>
      <c r="J61" s="10" t="s">
        <v>407</v>
      </c>
      <c r="K61" s="6"/>
    </row>
    <row r="62" ht="121" customHeight="1" spans="1:11">
      <c r="A62" s="6">
        <v>59</v>
      </c>
      <c r="B62" s="11">
        <v>25016072</v>
      </c>
      <c r="C62" s="11" t="s">
        <v>120</v>
      </c>
      <c r="D62" s="6">
        <v>50</v>
      </c>
      <c r="E62" s="8">
        <v>9</v>
      </c>
      <c r="F62" s="11">
        <v>0</v>
      </c>
      <c r="G62" s="9">
        <f t="shared" si="2"/>
        <v>59</v>
      </c>
      <c r="H62" s="9">
        <f t="shared" si="3"/>
        <v>8.85</v>
      </c>
      <c r="I62" s="6">
        <v>59</v>
      </c>
      <c r="J62" s="10" t="s">
        <v>408</v>
      </c>
      <c r="K62" s="6"/>
    </row>
    <row r="63" ht="76" customHeight="1" spans="1:11">
      <c r="A63" s="6">
        <v>60</v>
      </c>
      <c r="B63" s="11">
        <v>25016112</v>
      </c>
      <c r="C63" s="11" t="s">
        <v>143</v>
      </c>
      <c r="D63" s="6">
        <v>50</v>
      </c>
      <c r="E63" s="8">
        <v>9</v>
      </c>
      <c r="F63" s="11">
        <v>0</v>
      </c>
      <c r="G63" s="9">
        <f t="shared" si="2"/>
        <v>59</v>
      </c>
      <c r="H63" s="9">
        <f t="shared" si="3"/>
        <v>8.85</v>
      </c>
      <c r="I63" s="6">
        <v>60</v>
      </c>
      <c r="J63" s="10" t="s">
        <v>409</v>
      </c>
      <c r="K63" s="6"/>
    </row>
    <row r="64" ht="118" customHeight="1" spans="1:11">
      <c r="A64" s="6">
        <v>61</v>
      </c>
      <c r="B64" s="6">
        <v>25016100</v>
      </c>
      <c r="C64" s="6" t="s">
        <v>94</v>
      </c>
      <c r="D64" s="6">
        <v>50</v>
      </c>
      <c r="E64" s="8">
        <v>8.6</v>
      </c>
      <c r="F64" s="6">
        <v>0</v>
      </c>
      <c r="G64" s="9">
        <f t="shared" si="2"/>
        <v>58.6</v>
      </c>
      <c r="H64" s="9">
        <f t="shared" si="3"/>
        <v>8.79</v>
      </c>
      <c r="I64" s="6">
        <v>61</v>
      </c>
      <c r="J64" s="10" t="s">
        <v>410</v>
      </c>
      <c r="K64" s="6"/>
    </row>
    <row r="65" ht="76" customHeight="1" spans="1:11">
      <c r="A65" s="6">
        <v>62</v>
      </c>
      <c r="B65" s="11">
        <v>25016103</v>
      </c>
      <c r="C65" s="12" t="s">
        <v>54</v>
      </c>
      <c r="D65" s="6">
        <v>50</v>
      </c>
      <c r="E65" s="8">
        <v>8.02</v>
      </c>
      <c r="F65" s="11">
        <v>0</v>
      </c>
      <c r="G65" s="9">
        <f t="shared" si="2"/>
        <v>58.02</v>
      </c>
      <c r="H65" s="9">
        <f t="shared" si="3"/>
        <v>8.703</v>
      </c>
      <c r="I65" s="6">
        <v>62</v>
      </c>
      <c r="J65" s="10" t="s">
        <v>411</v>
      </c>
      <c r="K65" s="6"/>
    </row>
    <row r="66" ht="173" customHeight="1" spans="1:11">
      <c r="A66" s="6">
        <v>63</v>
      </c>
      <c r="B66" s="6">
        <v>25016008</v>
      </c>
      <c r="C66" s="7" t="s">
        <v>74</v>
      </c>
      <c r="D66" s="6">
        <v>50</v>
      </c>
      <c r="E66" s="8">
        <v>8</v>
      </c>
      <c r="F66" s="6">
        <v>0</v>
      </c>
      <c r="G66" s="9">
        <f t="shared" si="2"/>
        <v>58</v>
      </c>
      <c r="H66" s="9">
        <f t="shared" si="3"/>
        <v>8.7</v>
      </c>
      <c r="I66" s="6">
        <v>63</v>
      </c>
      <c r="J66" s="10" t="s">
        <v>412</v>
      </c>
      <c r="K66" s="6"/>
    </row>
    <row r="67" ht="76" customHeight="1" spans="1:11">
      <c r="A67" s="6">
        <v>64</v>
      </c>
      <c r="B67" s="11">
        <v>25016024</v>
      </c>
      <c r="C67" s="11" t="s">
        <v>78</v>
      </c>
      <c r="D67" s="6">
        <v>50</v>
      </c>
      <c r="E67" s="8">
        <v>8</v>
      </c>
      <c r="F67" s="11">
        <v>0</v>
      </c>
      <c r="G67" s="9">
        <f t="shared" si="2"/>
        <v>58</v>
      </c>
      <c r="H67" s="9">
        <f t="shared" si="3"/>
        <v>8.7</v>
      </c>
      <c r="I67" s="6">
        <v>64</v>
      </c>
      <c r="J67" s="10" t="s">
        <v>413</v>
      </c>
      <c r="K67" s="6"/>
    </row>
    <row r="68" ht="112" customHeight="1" spans="1:11">
      <c r="A68" s="6">
        <v>65</v>
      </c>
      <c r="B68" s="11">
        <v>25016049</v>
      </c>
      <c r="C68" s="11" t="s">
        <v>80</v>
      </c>
      <c r="D68" s="6">
        <v>50</v>
      </c>
      <c r="E68" s="8">
        <v>8</v>
      </c>
      <c r="F68" s="11">
        <v>0</v>
      </c>
      <c r="G68" s="9">
        <f t="shared" si="2"/>
        <v>58</v>
      </c>
      <c r="H68" s="9">
        <f t="shared" si="3"/>
        <v>8.7</v>
      </c>
      <c r="I68" s="6">
        <v>65</v>
      </c>
      <c r="J68" s="10" t="s">
        <v>414</v>
      </c>
      <c r="K68" s="6"/>
    </row>
    <row r="69" ht="76" customHeight="1" spans="1:11">
      <c r="A69" s="6">
        <v>66</v>
      </c>
      <c r="B69" s="11">
        <v>25016146</v>
      </c>
      <c r="C69" s="11" t="s">
        <v>98</v>
      </c>
      <c r="D69" s="6">
        <v>50</v>
      </c>
      <c r="E69" s="8">
        <v>8</v>
      </c>
      <c r="F69" s="11">
        <v>0</v>
      </c>
      <c r="G69" s="9">
        <f t="shared" ref="G69:G100" si="4">D69+E69-F69</f>
        <v>58</v>
      </c>
      <c r="H69" s="9">
        <f t="shared" ref="H69:H100" si="5">G69*0.15</f>
        <v>8.7</v>
      </c>
      <c r="I69" s="6">
        <v>66</v>
      </c>
      <c r="J69" s="10" t="s">
        <v>415</v>
      </c>
      <c r="K69" s="6"/>
    </row>
    <row r="70" ht="76" customHeight="1" spans="1:11">
      <c r="A70" s="6">
        <v>67</v>
      </c>
      <c r="B70" s="6">
        <v>25016113</v>
      </c>
      <c r="C70" s="6" t="s">
        <v>111</v>
      </c>
      <c r="D70" s="6">
        <v>50</v>
      </c>
      <c r="E70" s="8">
        <v>8</v>
      </c>
      <c r="F70" s="6">
        <v>0</v>
      </c>
      <c r="G70" s="9">
        <f t="shared" si="4"/>
        <v>58</v>
      </c>
      <c r="H70" s="9">
        <f t="shared" si="5"/>
        <v>8.7</v>
      </c>
      <c r="I70" s="6">
        <v>67</v>
      </c>
      <c r="J70" s="10" t="s">
        <v>416</v>
      </c>
      <c r="K70" s="6"/>
    </row>
    <row r="71" ht="76" customHeight="1" spans="1:11">
      <c r="A71" s="6">
        <v>68</v>
      </c>
      <c r="B71" s="11">
        <v>25016044</v>
      </c>
      <c r="C71" s="11" t="s">
        <v>106</v>
      </c>
      <c r="D71" s="6">
        <v>50</v>
      </c>
      <c r="E71" s="8">
        <v>7.8</v>
      </c>
      <c r="F71" s="11">
        <v>0</v>
      </c>
      <c r="G71" s="9">
        <f t="shared" si="4"/>
        <v>57.8</v>
      </c>
      <c r="H71" s="9">
        <f t="shared" si="5"/>
        <v>8.67</v>
      </c>
      <c r="I71" s="6">
        <v>68</v>
      </c>
      <c r="J71" s="10" t="s">
        <v>417</v>
      </c>
      <c r="K71" s="6"/>
    </row>
    <row r="72" ht="76" customHeight="1" spans="1:11">
      <c r="A72" s="6">
        <v>69</v>
      </c>
      <c r="B72" s="11">
        <v>25016022</v>
      </c>
      <c r="C72" s="11" t="s">
        <v>110</v>
      </c>
      <c r="D72" s="6">
        <v>50</v>
      </c>
      <c r="E72" s="8">
        <v>7.42</v>
      </c>
      <c r="F72" s="11">
        <v>0</v>
      </c>
      <c r="G72" s="9">
        <f t="shared" si="4"/>
        <v>57.42</v>
      </c>
      <c r="H72" s="9">
        <f t="shared" si="5"/>
        <v>8.613</v>
      </c>
      <c r="I72" s="6">
        <v>69</v>
      </c>
      <c r="J72" s="10" t="s">
        <v>418</v>
      </c>
      <c r="K72" s="6"/>
    </row>
    <row r="73" ht="76" customHeight="1" spans="1:11">
      <c r="A73" s="6">
        <v>70</v>
      </c>
      <c r="B73" s="6">
        <v>25016010</v>
      </c>
      <c r="C73" s="6" t="s">
        <v>109</v>
      </c>
      <c r="D73" s="6">
        <v>50</v>
      </c>
      <c r="E73" s="8">
        <v>7.4</v>
      </c>
      <c r="F73" s="6">
        <v>0</v>
      </c>
      <c r="G73" s="9">
        <f t="shared" si="4"/>
        <v>57.4</v>
      </c>
      <c r="H73" s="9">
        <f t="shared" si="5"/>
        <v>8.61</v>
      </c>
      <c r="I73" s="6">
        <v>70</v>
      </c>
      <c r="J73" s="10" t="s">
        <v>419</v>
      </c>
      <c r="K73" s="6"/>
    </row>
    <row r="74" ht="76" customHeight="1" spans="1:11">
      <c r="A74" s="6">
        <v>71</v>
      </c>
      <c r="B74" s="11">
        <v>25016143</v>
      </c>
      <c r="C74" s="11" t="s">
        <v>51</v>
      </c>
      <c r="D74" s="6">
        <v>50</v>
      </c>
      <c r="E74" s="8">
        <v>7.1</v>
      </c>
      <c r="F74" s="11">
        <v>0</v>
      </c>
      <c r="G74" s="9">
        <f t="shared" si="4"/>
        <v>57.1</v>
      </c>
      <c r="H74" s="9">
        <f t="shared" si="5"/>
        <v>8.565</v>
      </c>
      <c r="I74" s="6">
        <v>71</v>
      </c>
      <c r="J74" s="10" t="s">
        <v>420</v>
      </c>
      <c r="K74" s="6"/>
    </row>
    <row r="75" ht="76" customHeight="1" spans="1:11">
      <c r="A75" s="6">
        <v>72</v>
      </c>
      <c r="B75" s="11">
        <v>25016089</v>
      </c>
      <c r="C75" s="11" t="s">
        <v>85</v>
      </c>
      <c r="D75" s="6">
        <v>50</v>
      </c>
      <c r="E75" s="8">
        <v>7.1</v>
      </c>
      <c r="F75" s="11">
        <v>0</v>
      </c>
      <c r="G75" s="9">
        <f t="shared" si="4"/>
        <v>57.1</v>
      </c>
      <c r="H75" s="9">
        <f t="shared" si="5"/>
        <v>8.565</v>
      </c>
      <c r="I75" s="6">
        <v>72</v>
      </c>
      <c r="J75" s="10" t="s">
        <v>421</v>
      </c>
      <c r="K75" s="6"/>
    </row>
    <row r="76" ht="76" customHeight="1" spans="1:11">
      <c r="A76" s="6">
        <v>73</v>
      </c>
      <c r="B76" s="11">
        <v>25016075</v>
      </c>
      <c r="C76" s="11" t="s">
        <v>57</v>
      </c>
      <c r="D76" s="6">
        <v>50</v>
      </c>
      <c r="E76" s="8">
        <v>7</v>
      </c>
      <c r="F76" s="11">
        <v>0</v>
      </c>
      <c r="G76" s="9">
        <f t="shared" si="4"/>
        <v>57</v>
      </c>
      <c r="H76" s="9">
        <f t="shared" si="5"/>
        <v>8.55</v>
      </c>
      <c r="I76" s="6">
        <v>73</v>
      </c>
      <c r="J76" s="10" t="s">
        <v>422</v>
      </c>
      <c r="K76" s="6"/>
    </row>
    <row r="77" ht="76" customHeight="1" spans="1:11">
      <c r="A77" s="6">
        <v>74</v>
      </c>
      <c r="B77" s="11">
        <v>25016059</v>
      </c>
      <c r="C77" s="11" t="s">
        <v>67</v>
      </c>
      <c r="D77" s="6">
        <v>50</v>
      </c>
      <c r="E77" s="8">
        <v>7</v>
      </c>
      <c r="F77" s="11">
        <v>0</v>
      </c>
      <c r="G77" s="9">
        <f t="shared" si="4"/>
        <v>57</v>
      </c>
      <c r="H77" s="9">
        <f t="shared" si="5"/>
        <v>8.55</v>
      </c>
      <c r="I77" s="6">
        <v>74</v>
      </c>
      <c r="J77" s="10" t="s">
        <v>423</v>
      </c>
      <c r="K77" s="6"/>
    </row>
    <row r="78" ht="76" customHeight="1" spans="1:11">
      <c r="A78" s="6">
        <v>75</v>
      </c>
      <c r="B78" s="11">
        <v>25016061</v>
      </c>
      <c r="C78" s="11" t="s">
        <v>28</v>
      </c>
      <c r="D78" s="6">
        <v>50</v>
      </c>
      <c r="E78" s="8">
        <v>6.8</v>
      </c>
      <c r="F78" s="11">
        <v>0</v>
      </c>
      <c r="G78" s="9">
        <f t="shared" si="4"/>
        <v>56.8</v>
      </c>
      <c r="H78" s="9">
        <f t="shared" si="5"/>
        <v>8.52</v>
      </c>
      <c r="I78" s="6">
        <v>75</v>
      </c>
      <c r="J78" s="10" t="s">
        <v>424</v>
      </c>
      <c r="K78" s="6"/>
    </row>
    <row r="79" ht="76" customHeight="1" spans="1:11">
      <c r="A79" s="6">
        <v>76</v>
      </c>
      <c r="B79" s="11">
        <v>25016050</v>
      </c>
      <c r="C79" s="11" t="s">
        <v>99</v>
      </c>
      <c r="D79" s="6">
        <v>50</v>
      </c>
      <c r="E79" s="8">
        <v>6.5</v>
      </c>
      <c r="F79" s="11">
        <v>0</v>
      </c>
      <c r="G79" s="9">
        <f t="shared" si="4"/>
        <v>56.5</v>
      </c>
      <c r="H79" s="9">
        <f t="shared" si="5"/>
        <v>8.475</v>
      </c>
      <c r="I79" s="6">
        <v>76</v>
      </c>
      <c r="J79" s="10" t="s">
        <v>425</v>
      </c>
      <c r="K79" s="6"/>
    </row>
    <row r="80" ht="76" customHeight="1" spans="1:11">
      <c r="A80" s="6">
        <v>77</v>
      </c>
      <c r="B80" s="6">
        <v>25016084</v>
      </c>
      <c r="C80" s="6" t="s">
        <v>48</v>
      </c>
      <c r="D80" s="6">
        <v>50</v>
      </c>
      <c r="E80" s="8">
        <v>6.37</v>
      </c>
      <c r="F80" s="6">
        <v>0</v>
      </c>
      <c r="G80" s="9">
        <f t="shared" si="4"/>
        <v>56.37</v>
      </c>
      <c r="H80" s="9">
        <f t="shared" si="5"/>
        <v>8.4555</v>
      </c>
      <c r="I80" s="6">
        <v>77</v>
      </c>
      <c r="J80" s="10" t="s">
        <v>426</v>
      </c>
      <c r="K80" s="6"/>
    </row>
    <row r="81" ht="76" customHeight="1" spans="1:11">
      <c r="A81" s="6">
        <v>78</v>
      </c>
      <c r="B81" s="11">
        <v>25016012</v>
      </c>
      <c r="C81" s="12" t="s">
        <v>131</v>
      </c>
      <c r="D81" s="6">
        <v>50</v>
      </c>
      <c r="E81" s="8">
        <v>6.25</v>
      </c>
      <c r="F81" s="11">
        <v>0</v>
      </c>
      <c r="G81" s="9">
        <f t="shared" si="4"/>
        <v>56.25</v>
      </c>
      <c r="H81" s="9">
        <f t="shared" si="5"/>
        <v>8.4375</v>
      </c>
      <c r="I81" s="6">
        <v>78</v>
      </c>
      <c r="J81" s="10" t="s">
        <v>427</v>
      </c>
      <c r="K81" s="6"/>
    </row>
    <row r="82" ht="76" customHeight="1" spans="1:11">
      <c r="A82" s="6">
        <v>79</v>
      </c>
      <c r="B82" s="6">
        <v>25016078</v>
      </c>
      <c r="C82" s="6" t="s">
        <v>26</v>
      </c>
      <c r="D82" s="6">
        <v>50</v>
      </c>
      <c r="E82" s="8">
        <v>6</v>
      </c>
      <c r="F82" s="6">
        <v>0</v>
      </c>
      <c r="G82" s="9">
        <f t="shared" si="4"/>
        <v>56</v>
      </c>
      <c r="H82" s="9">
        <f t="shared" si="5"/>
        <v>8.4</v>
      </c>
      <c r="I82" s="6">
        <v>79</v>
      </c>
      <c r="J82" s="10" t="s">
        <v>428</v>
      </c>
      <c r="K82" s="6"/>
    </row>
    <row r="83" ht="76" customHeight="1" spans="1:11">
      <c r="A83" s="6">
        <v>80</v>
      </c>
      <c r="B83" s="11">
        <v>25016116</v>
      </c>
      <c r="C83" s="12" t="s">
        <v>52</v>
      </c>
      <c r="D83" s="6">
        <v>50</v>
      </c>
      <c r="E83" s="8">
        <v>6</v>
      </c>
      <c r="F83" s="11">
        <v>0</v>
      </c>
      <c r="G83" s="9">
        <f t="shared" si="4"/>
        <v>56</v>
      </c>
      <c r="H83" s="9">
        <f t="shared" si="5"/>
        <v>8.4</v>
      </c>
      <c r="I83" s="6">
        <v>80</v>
      </c>
      <c r="J83" s="10" t="s">
        <v>429</v>
      </c>
      <c r="K83" s="6"/>
    </row>
    <row r="84" ht="118" customHeight="1" spans="1:11">
      <c r="A84" s="6">
        <v>81</v>
      </c>
      <c r="B84" s="11">
        <v>25016042</v>
      </c>
      <c r="C84" s="12" t="s">
        <v>72</v>
      </c>
      <c r="D84" s="6">
        <v>50</v>
      </c>
      <c r="E84" s="8">
        <v>6</v>
      </c>
      <c r="F84" s="11">
        <v>0</v>
      </c>
      <c r="G84" s="9">
        <f t="shared" si="4"/>
        <v>56</v>
      </c>
      <c r="H84" s="9">
        <f t="shared" si="5"/>
        <v>8.4</v>
      </c>
      <c r="I84" s="6">
        <v>81</v>
      </c>
      <c r="J84" s="10" t="s">
        <v>430</v>
      </c>
      <c r="K84" s="6"/>
    </row>
    <row r="85" ht="76" customHeight="1" spans="1:11">
      <c r="A85" s="6">
        <v>82</v>
      </c>
      <c r="B85" s="11">
        <v>25016048</v>
      </c>
      <c r="C85" s="11" t="s">
        <v>113</v>
      </c>
      <c r="D85" s="6">
        <v>50</v>
      </c>
      <c r="E85" s="8">
        <v>6</v>
      </c>
      <c r="F85" s="11">
        <v>0</v>
      </c>
      <c r="G85" s="9">
        <f t="shared" si="4"/>
        <v>56</v>
      </c>
      <c r="H85" s="9">
        <f t="shared" si="5"/>
        <v>8.4</v>
      </c>
      <c r="I85" s="6">
        <v>82</v>
      </c>
      <c r="J85" s="10" t="s">
        <v>431</v>
      </c>
      <c r="K85" s="6"/>
    </row>
    <row r="86" ht="76" customHeight="1" spans="1:11">
      <c r="A86" s="6">
        <v>83</v>
      </c>
      <c r="B86" s="11">
        <v>25016007</v>
      </c>
      <c r="C86" s="11" t="s">
        <v>149</v>
      </c>
      <c r="D86" s="6">
        <v>50</v>
      </c>
      <c r="E86" s="8">
        <v>6</v>
      </c>
      <c r="F86" s="11">
        <v>0</v>
      </c>
      <c r="G86" s="9">
        <f t="shared" si="4"/>
        <v>56</v>
      </c>
      <c r="H86" s="9">
        <f t="shared" si="5"/>
        <v>8.4</v>
      </c>
      <c r="I86" s="6">
        <v>83</v>
      </c>
      <c r="J86" s="10" t="s">
        <v>432</v>
      </c>
      <c r="K86" s="6"/>
    </row>
    <row r="87" ht="76" customHeight="1" spans="1:11">
      <c r="A87" s="6">
        <v>84</v>
      </c>
      <c r="B87" s="11">
        <v>25016096</v>
      </c>
      <c r="C87" s="11" t="s">
        <v>154</v>
      </c>
      <c r="D87" s="6">
        <v>50</v>
      </c>
      <c r="E87" s="8">
        <v>6</v>
      </c>
      <c r="F87" s="11">
        <v>0</v>
      </c>
      <c r="G87" s="9">
        <f t="shared" si="4"/>
        <v>56</v>
      </c>
      <c r="H87" s="9">
        <f t="shared" si="5"/>
        <v>8.4</v>
      </c>
      <c r="I87" s="6">
        <v>84</v>
      </c>
      <c r="J87" s="10" t="s">
        <v>433</v>
      </c>
      <c r="K87" s="6"/>
    </row>
    <row r="88" ht="76" customHeight="1" spans="1:11">
      <c r="A88" s="6">
        <v>85</v>
      </c>
      <c r="B88" s="11">
        <v>25016060</v>
      </c>
      <c r="C88" s="12" t="s">
        <v>93</v>
      </c>
      <c r="D88" s="6">
        <v>50</v>
      </c>
      <c r="E88" s="8">
        <v>5.75</v>
      </c>
      <c r="F88" s="11">
        <v>0</v>
      </c>
      <c r="G88" s="9">
        <f t="shared" si="4"/>
        <v>55.75</v>
      </c>
      <c r="H88" s="9">
        <f t="shared" si="5"/>
        <v>8.3625</v>
      </c>
      <c r="I88" s="6">
        <v>85</v>
      </c>
      <c r="J88" s="10" t="s">
        <v>434</v>
      </c>
      <c r="K88" s="6"/>
    </row>
    <row r="89" ht="76" customHeight="1" spans="1:11">
      <c r="A89" s="6">
        <v>86</v>
      </c>
      <c r="B89" s="6">
        <v>25016056</v>
      </c>
      <c r="C89" s="6" t="s">
        <v>60</v>
      </c>
      <c r="D89" s="6">
        <v>50</v>
      </c>
      <c r="E89" s="8">
        <v>5.6</v>
      </c>
      <c r="F89" s="6">
        <v>0</v>
      </c>
      <c r="G89" s="9">
        <f t="shared" si="4"/>
        <v>55.6</v>
      </c>
      <c r="H89" s="9">
        <f t="shared" si="5"/>
        <v>8.34</v>
      </c>
      <c r="I89" s="6">
        <v>86</v>
      </c>
      <c r="J89" s="10" t="s">
        <v>435</v>
      </c>
      <c r="K89" s="6"/>
    </row>
    <row r="90" ht="76" customHeight="1" spans="1:11">
      <c r="A90" s="6">
        <v>87</v>
      </c>
      <c r="B90" s="11">
        <v>25016095</v>
      </c>
      <c r="C90" s="11" t="s">
        <v>114</v>
      </c>
      <c r="D90" s="6">
        <v>50</v>
      </c>
      <c r="E90" s="8">
        <v>5.33</v>
      </c>
      <c r="F90" s="11">
        <v>0</v>
      </c>
      <c r="G90" s="9">
        <f t="shared" si="4"/>
        <v>55.33</v>
      </c>
      <c r="H90" s="9">
        <f t="shared" si="5"/>
        <v>8.2995</v>
      </c>
      <c r="I90" s="6">
        <v>87</v>
      </c>
      <c r="J90" s="10" t="s">
        <v>436</v>
      </c>
      <c r="K90" s="6"/>
    </row>
    <row r="91" ht="76" customHeight="1" spans="1:11">
      <c r="A91" s="6">
        <v>88</v>
      </c>
      <c r="B91" s="6">
        <v>25016031</v>
      </c>
      <c r="C91" s="6" t="s">
        <v>100</v>
      </c>
      <c r="D91" s="6">
        <v>50</v>
      </c>
      <c r="E91" s="8">
        <v>5.13</v>
      </c>
      <c r="F91" s="6">
        <v>0</v>
      </c>
      <c r="G91" s="9">
        <f t="shared" si="4"/>
        <v>55.13</v>
      </c>
      <c r="H91" s="9">
        <f t="shared" si="5"/>
        <v>8.2695</v>
      </c>
      <c r="I91" s="6">
        <v>88</v>
      </c>
      <c r="J91" s="10" t="s">
        <v>437</v>
      </c>
      <c r="K91" s="6"/>
    </row>
    <row r="92" ht="76" customHeight="1" spans="1:11">
      <c r="A92" s="6">
        <v>89</v>
      </c>
      <c r="B92" s="6">
        <v>25016017</v>
      </c>
      <c r="C92" s="6" t="s">
        <v>25</v>
      </c>
      <c r="D92" s="6">
        <v>50</v>
      </c>
      <c r="E92" s="8">
        <v>5</v>
      </c>
      <c r="F92" s="6">
        <v>0</v>
      </c>
      <c r="G92" s="9">
        <f t="shared" si="4"/>
        <v>55</v>
      </c>
      <c r="H92" s="9">
        <f t="shared" si="5"/>
        <v>8.25</v>
      </c>
      <c r="I92" s="6">
        <v>89</v>
      </c>
      <c r="J92" s="10" t="s">
        <v>438</v>
      </c>
      <c r="K92" s="6"/>
    </row>
    <row r="93" ht="76" customHeight="1" spans="1:11">
      <c r="A93" s="6">
        <v>90</v>
      </c>
      <c r="B93" s="11">
        <v>25012073</v>
      </c>
      <c r="C93" s="11" t="s">
        <v>77</v>
      </c>
      <c r="D93" s="6">
        <v>50</v>
      </c>
      <c r="E93" s="8">
        <v>5</v>
      </c>
      <c r="F93" s="11">
        <v>0</v>
      </c>
      <c r="G93" s="9">
        <f t="shared" si="4"/>
        <v>55</v>
      </c>
      <c r="H93" s="9">
        <f t="shared" si="5"/>
        <v>8.25</v>
      </c>
      <c r="I93" s="6">
        <v>90</v>
      </c>
      <c r="J93" s="10" t="s">
        <v>439</v>
      </c>
      <c r="K93" s="6"/>
    </row>
    <row r="94" ht="76" customHeight="1" spans="1:11">
      <c r="A94" s="6">
        <v>91</v>
      </c>
      <c r="B94" s="11">
        <v>25016004</v>
      </c>
      <c r="C94" s="11" t="s">
        <v>108</v>
      </c>
      <c r="D94" s="6">
        <v>50</v>
      </c>
      <c r="E94" s="8">
        <v>5</v>
      </c>
      <c r="F94" s="11">
        <v>0</v>
      </c>
      <c r="G94" s="9">
        <f t="shared" si="4"/>
        <v>55</v>
      </c>
      <c r="H94" s="9">
        <f t="shared" si="5"/>
        <v>8.25</v>
      </c>
      <c r="I94" s="6">
        <v>91</v>
      </c>
      <c r="J94" s="10" t="s">
        <v>440</v>
      </c>
      <c r="K94" s="6"/>
    </row>
    <row r="95" ht="76" customHeight="1" spans="1:11">
      <c r="A95" s="6">
        <v>92</v>
      </c>
      <c r="B95" s="11">
        <v>25016063</v>
      </c>
      <c r="C95" s="11" t="s">
        <v>159</v>
      </c>
      <c r="D95" s="6">
        <v>50</v>
      </c>
      <c r="E95" s="8">
        <v>5</v>
      </c>
      <c r="F95" s="11">
        <v>0</v>
      </c>
      <c r="G95" s="9">
        <f t="shared" si="4"/>
        <v>55</v>
      </c>
      <c r="H95" s="9">
        <f t="shared" si="5"/>
        <v>8.25</v>
      </c>
      <c r="I95" s="6">
        <v>92</v>
      </c>
      <c r="J95" s="10" t="s">
        <v>441</v>
      </c>
      <c r="K95" s="6"/>
    </row>
    <row r="96" ht="76" customHeight="1" spans="1:11">
      <c r="A96" s="6">
        <v>93</v>
      </c>
      <c r="B96" s="11">
        <v>25016128</v>
      </c>
      <c r="C96" s="11" t="s">
        <v>139</v>
      </c>
      <c r="D96" s="6">
        <v>50</v>
      </c>
      <c r="E96" s="8">
        <v>4.5</v>
      </c>
      <c r="F96" s="11">
        <v>0</v>
      </c>
      <c r="G96" s="9">
        <f t="shared" si="4"/>
        <v>54.5</v>
      </c>
      <c r="H96" s="9">
        <f t="shared" si="5"/>
        <v>8.175</v>
      </c>
      <c r="I96" s="6">
        <v>93</v>
      </c>
      <c r="J96" s="10" t="s">
        <v>442</v>
      </c>
      <c r="K96" s="6"/>
    </row>
    <row r="97" ht="76" customHeight="1" spans="1:11">
      <c r="A97" s="6">
        <v>94</v>
      </c>
      <c r="B97" s="6">
        <v>25016054</v>
      </c>
      <c r="C97" s="6" t="s">
        <v>126</v>
      </c>
      <c r="D97" s="6">
        <v>50</v>
      </c>
      <c r="E97" s="8">
        <v>4.33</v>
      </c>
      <c r="F97" s="6">
        <v>0</v>
      </c>
      <c r="G97" s="9">
        <f t="shared" si="4"/>
        <v>54.33</v>
      </c>
      <c r="H97" s="9">
        <f t="shared" si="5"/>
        <v>8.1495</v>
      </c>
      <c r="I97" s="6">
        <v>94</v>
      </c>
      <c r="J97" s="10" t="s">
        <v>443</v>
      </c>
      <c r="K97" s="6"/>
    </row>
    <row r="98" ht="76" customHeight="1" spans="1:11">
      <c r="A98" s="6">
        <v>95</v>
      </c>
      <c r="B98" s="11">
        <v>25016019</v>
      </c>
      <c r="C98" s="11" t="s">
        <v>56</v>
      </c>
      <c r="D98" s="6">
        <v>50</v>
      </c>
      <c r="E98" s="8">
        <v>4</v>
      </c>
      <c r="F98" s="11">
        <v>0</v>
      </c>
      <c r="G98" s="9">
        <f t="shared" si="4"/>
        <v>54</v>
      </c>
      <c r="H98" s="9">
        <f t="shared" si="5"/>
        <v>8.1</v>
      </c>
      <c r="I98" s="6">
        <v>95</v>
      </c>
      <c r="J98" s="10" t="s">
        <v>444</v>
      </c>
      <c r="K98" s="6"/>
    </row>
    <row r="99" ht="113" customHeight="1" spans="1:11">
      <c r="A99" s="6">
        <v>96</v>
      </c>
      <c r="B99" s="11">
        <v>25016092</v>
      </c>
      <c r="C99" s="11" t="s">
        <v>81</v>
      </c>
      <c r="D99" s="6">
        <v>50</v>
      </c>
      <c r="E99" s="8">
        <v>4</v>
      </c>
      <c r="F99" s="11">
        <v>0</v>
      </c>
      <c r="G99" s="9">
        <f t="shared" si="4"/>
        <v>54</v>
      </c>
      <c r="H99" s="9">
        <f t="shared" si="5"/>
        <v>8.1</v>
      </c>
      <c r="I99" s="6">
        <v>96</v>
      </c>
      <c r="J99" s="10" t="s">
        <v>445</v>
      </c>
      <c r="K99" s="6"/>
    </row>
    <row r="100" ht="76" customHeight="1" spans="1:11">
      <c r="A100" s="6">
        <v>97</v>
      </c>
      <c r="B100" s="6">
        <v>25016036</v>
      </c>
      <c r="C100" s="6" t="s">
        <v>118</v>
      </c>
      <c r="D100" s="6">
        <v>50</v>
      </c>
      <c r="E100" s="8">
        <v>3.7</v>
      </c>
      <c r="F100" s="6">
        <v>0</v>
      </c>
      <c r="G100" s="9">
        <f t="shared" si="4"/>
        <v>53.7</v>
      </c>
      <c r="H100" s="9">
        <f t="shared" si="5"/>
        <v>8.055</v>
      </c>
      <c r="I100" s="6">
        <v>97</v>
      </c>
      <c r="J100" s="10" t="s">
        <v>446</v>
      </c>
      <c r="K100" s="6"/>
    </row>
    <row r="101" ht="76" customHeight="1" spans="1:11">
      <c r="A101" s="6">
        <v>98</v>
      </c>
      <c r="B101" s="11">
        <v>25016093</v>
      </c>
      <c r="C101" s="11" t="s">
        <v>24</v>
      </c>
      <c r="D101" s="6">
        <v>50</v>
      </c>
      <c r="E101" s="8">
        <v>3.6</v>
      </c>
      <c r="F101" s="11">
        <v>0</v>
      </c>
      <c r="G101" s="9">
        <f t="shared" ref="G101:G132" si="6">D101+E101-F101</f>
        <v>53.6</v>
      </c>
      <c r="H101" s="9">
        <f t="shared" ref="H101:H132" si="7">G101*0.15</f>
        <v>8.04</v>
      </c>
      <c r="I101" s="6">
        <v>98</v>
      </c>
      <c r="J101" s="10" t="s">
        <v>447</v>
      </c>
      <c r="K101" s="6"/>
    </row>
    <row r="102" ht="76" customHeight="1" spans="1:11">
      <c r="A102" s="6">
        <v>99</v>
      </c>
      <c r="B102" s="6">
        <v>25016045</v>
      </c>
      <c r="C102" s="6" t="s">
        <v>86</v>
      </c>
      <c r="D102" s="6">
        <v>50</v>
      </c>
      <c r="E102" s="8">
        <v>3.6</v>
      </c>
      <c r="F102" s="6">
        <v>0</v>
      </c>
      <c r="G102" s="9">
        <f t="shared" si="6"/>
        <v>53.6</v>
      </c>
      <c r="H102" s="9">
        <f t="shared" si="7"/>
        <v>8.04</v>
      </c>
      <c r="I102" s="6">
        <v>99</v>
      </c>
      <c r="J102" s="10" t="s">
        <v>448</v>
      </c>
      <c r="K102" s="6"/>
    </row>
    <row r="103" ht="76" customHeight="1" spans="1:11">
      <c r="A103" s="6">
        <v>100</v>
      </c>
      <c r="B103" s="6">
        <v>25016011</v>
      </c>
      <c r="C103" s="7" t="s">
        <v>91</v>
      </c>
      <c r="D103" s="6">
        <v>50</v>
      </c>
      <c r="E103" s="8">
        <v>3.6</v>
      </c>
      <c r="F103" s="6">
        <v>0</v>
      </c>
      <c r="G103" s="9">
        <f t="shared" si="6"/>
        <v>53.6</v>
      </c>
      <c r="H103" s="9">
        <f t="shared" si="7"/>
        <v>8.04</v>
      </c>
      <c r="I103" s="6">
        <v>100</v>
      </c>
      <c r="J103" s="10" t="s">
        <v>449</v>
      </c>
      <c r="K103" s="6"/>
    </row>
    <row r="104" ht="76" customHeight="1" spans="1:11">
      <c r="A104" s="6">
        <v>101</v>
      </c>
      <c r="B104" s="11">
        <v>25016047</v>
      </c>
      <c r="C104" s="11" t="s">
        <v>96</v>
      </c>
      <c r="D104" s="6">
        <v>50</v>
      </c>
      <c r="E104" s="8">
        <v>3.6</v>
      </c>
      <c r="F104" s="11">
        <v>0</v>
      </c>
      <c r="G104" s="9">
        <f t="shared" si="6"/>
        <v>53.6</v>
      </c>
      <c r="H104" s="9">
        <f t="shared" si="7"/>
        <v>8.04</v>
      </c>
      <c r="I104" s="6">
        <v>101</v>
      </c>
      <c r="J104" s="10" t="s">
        <v>450</v>
      </c>
      <c r="K104" s="6"/>
    </row>
    <row r="105" ht="76" customHeight="1" spans="1:11">
      <c r="A105" s="6">
        <v>102</v>
      </c>
      <c r="B105" s="11">
        <v>25016085</v>
      </c>
      <c r="C105" s="12" t="s">
        <v>134</v>
      </c>
      <c r="D105" s="6">
        <v>50</v>
      </c>
      <c r="E105" s="8">
        <v>3.6</v>
      </c>
      <c r="F105" s="11">
        <v>0</v>
      </c>
      <c r="G105" s="9">
        <f t="shared" si="6"/>
        <v>53.6</v>
      </c>
      <c r="H105" s="9">
        <f t="shared" si="7"/>
        <v>8.04</v>
      </c>
      <c r="I105" s="6">
        <v>102</v>
      </c>
      <c r="J105" s="10" t="s">
        <v>451</v>
      </c>
      <c r="K105" s="6"/>
    </row>
    <row r="106" ht="76" customHeight="1" spans="1:11">
      <c r="A106" s="6">
        <v>103</v>
      </c>
      <c r="B106" s="11">
        <v>25065042</v>
      </c>
      <c r="C106" s="11" t="s">
        <v>46</v>
      </c>
      <c r="D106" s="6">
        <v>50</v>
      </c>
      <c r="E106" s="8">
        <v>3.5</v>
      </c>
      <c r="F106" s="11">
        <v>0</v>
      </c>
      <c r="G106" s="9">
        <f t="shared" si="6"/>
        <v>53.5</v>
      </c>
      <c r="H106" s="9">
        <f t="shared" si="7"/>
        <v>8.025</v>
      </c>
      <c r="I106" s="6">
        <v>103</v>
      </c>
      <c r="J106" s="10" t="s">
        <v>452</v>
      </c>
      <c r="K106" s="6"/>
    </row>
    <row r="107" ht="76" customHeight="1" spans="1:11">
      <c r="A107" s="6">
        <v>104</v>
      </c>
      <c r="B107" s="11">
        <v>25016058</v>
      </c>
      <c r="C107" s="11" t="s">
        <v>88</v>
      </c>
      <c r="D107" s="6">
        <v>50</v>
      </c>
      <c r="E107" s="8">
        <v>3.5</v>
      </c>
      <c r="F107" s="11">
        <v>0</v>
      </c>
      <c r="G107" s="9">
        <f t="shared" si="6"/>
        <v>53.5</v>
      </c>
      <c r="H107" s="9">
        <f t="shared" si="7"/>
        <v>8.025</v>
      </c>
      <c r="I107" s="6">
        <v>104</v>
      </c>
      <c r="J107" s="10" t="s">
        <v>453</v>
      </c>
      <c r="K107" s="6"/>
    </row>
    <row r="108" ht="76" customHeight="1" spans="1:11">
      <c r="A108" s="6">
        <v>105</v>
      </c>
      <c r="B108" s="11">
        <v>25016037</v>
      </c>
      <c r="C108" s="11" t="s">
        <v>97</v>
      </c>
      <c r="D108" s="6">
        <v>50</v>
      </c>
      <c r="E108" s="8">
        <v>3.4</v>
      </c>
      <c r="F108" s="11">
        <v>0</v>
      </c>
      <c r="G108" s="9">
        <f t="shared" si="6"/>
        <v>53.4</v>
      </c>
      <c r="H108" s="9">
        <f t="shared" si="7"/>
        <v>8.01</v>
      </c>
      <c r="I108" s="6">
        <v>105</v>
      </c>
      <c r="J108" s="10" t="s">
        <v>454</v>
      </c>
      <c r="K108" s="6"/>
    </row>
    <row r="109" ht="76" customHeight="1" spans="1:11">
      <c r="A109" s="6">
        <v>106</v>
      </c>
      <c r="B109" s="6">
        <v>25016094</v>
      </c>
      <c r="C109" s="11" t="s">
        <v>128</v>
      </c>
      <c r="D109" s="6">
        <v>50</v>
      </c>
      <c r="E109" s="8">
        <v>3.11</v>
      </c>
      <c r="F109" s="11">
        <v>0</v>
      </c>
      <c r="G109" s="9">
        <f t="shared" si="6"/>
        <v>53.11</v>
      </c>
      <c r="H109" s="9">
        <f t="shared" si="7"/>
        <v>7.9665</v>
      </c>
      <c r="I109" s="6">
        <v>106</v>
      </c>
      <c r="J109" s="10" t="s">
        <v>455</v>
      </c>
      <c r="K109" s="6"/>
    </row>
    <row r="110" ht="76" customHeight="1" spans="1:11">
      <c r="A110" s="6">
        <v>107</v>
      </c>
      <c r="B110" s="11">
        <v>25016132</v>
      </c>
      <c r="C110" s="11" t="s">
        <v>121</v>
      </c>
      <c r="D110" s="6">
        <v>50</v>
      </c>
      <c r="E110" s="8">
        <v>3</v>
      </c>
      <c r="F110" s="11">
        <v>0</v>
      </c>
      <c r="G110" s="9">
        <f t="shared" si="6"/>
        <v>53</v>
      </c>
      <c r="H110" s="9">
        <f t="shared" si="7"/>
        <v>7.95</v>
      </c>
      <c r="I110" s="6">
        <v>107</v>
      </c>
      <c r="J110" s="10" t="s">
        <v>456</v>
      </c>
      <c r="K110" s="6"/>
    </row>
    <row r="111" ht="76" customHeight="1" spans="1:11">
      <c r="A111" s="6">
        <v>108</v>
      </c>
      <c r="B111" s="11">
        <v>25016130</v>
      </c>
      <c r="C111" s="11" t="s">
        <v>146</v>
      </c>
      <c r="D111" s="6">
        <v>50</v>
      </c>
      <c r="E111" s="8">
        <v>3</v>
      </c>
      <c r="F111" s="11">
        <v>0</v>
      </c>
      <c r="G111" s="9">
        <f t="shared" si="6"/>
        <v>53</v>
      </c>
      <c r="H111" s="9">
        <f t="shared" si="7"/>
        <v>7.95</v>
      </c>
      <c r="I111" s="6">
        <v>108</v>
      </c>
      <c r="J111" s="10" t="s">
        <v>457</v>
      </c>
      <c r="K111" s="6"/>
    </row>
    <row r="112" ht="76" customHeight="1" spans="1:11">
      <c r="A112" s="6">
        <v>109</v>
      </c>
      <c r="B112" s="11">
        <v>25016051</v>
      </c>
      <c r="C112" s="11" t="s">
        <v>148</v>
      </c>
      <c r="D112" s="6">
        <v>50</v>
      </c>
      <c r="E112" s="8">
        <v>3</v>
      </c>
      <c r="F112" s="11">
        <v>0</v>
      </c>
      <c r="G112" s="9">
        <f t="shared" si="6"/>
        <v>53</v>
      </c>
      <c r="H112" s="9">
        <f t="shared" si="7"/>
        <v>7.95</v>
      </c>
      <c r="I112" s="6">
        <v>109</v>
      </c>
      <c r="J112" s="10" t="s">
        <v>458</v>
      </c>
      <c r="K112" s="20"/>
    </row>
    <row r="113" ht="76" customHeight="1" spans="1:11">
      <c r="A113" s="6">
        <v>110</v>
      </c>
      <c r="B113" s="6">
        <v>25016127</v>
      </c>
      <c r="C113" s="6" t="s">
        <v>138</v>
      </c>
      <c r="D113" s="6">
        <v>50</v>
      </c>
      <c r="E113" s="8">
        <v>2.8</v>
      </c>
      <c r="F113" s="11">
        <v>0</v>
      </c>
      <c r="G113" s="9">
        <f t="shared" si="6"/>
        <v>52.8</v>
      </c>
      <c r="H113" s="9">
        <f t="shared" si="7"/>
        <v>7.92</v>
      </c>
      <c r="I113" s="6">
        <v>110</v>
      </c>
      <c r="J113" s="10" t="s">
        <v>459</v>
      </c>
      <c r="K113" s="6"/>
    </row>
    <row r="114" ht="76" customHeight="1" spans="1:11">
      <c r="A114" s="6">
        <v>111</v>
      </c>
      <c r="B114" s="6">
        <v>25016129</v>
      </c>
      <c r="C114" s="6" t="s">
        <v>158</v>
      </c>
      <c r="D114" s="6">
        <v>50</v>
      </c>
      <c r="E114" s="8">
        <v>2.75</v>
      </c>
      <c r="F114" s="6">
        <v>0</v>
      </c>
      <c r="G114" s="9">
        <f t="shared" si="6"/>
        <v>52.75</v>
      </c>
      <c r="H114" s="9">
        <f t="shared" si="7"/>
        <v>7.9125</v>
      </c>
      <c r="I114" s="6">
        <v>111</v>
      </c>
      <c r="J114" s="10" t="s">
        <v>460</v>
      </c>
      <c r="K114" s="6"/>
    </row>
    <row r="115" ht="76" customHeight="1" spans="1:11">
      <c r="A115" s="6">
        <v>112</v>
      </c>
      <c r="B115" s="6">
        <v>25016109</v>
      </c>
      <c r="C115" s="6" t="s">
        <v>102</v>
      </c>
      <c r="D115" s="6">
        <v>50</v>
      </c>
      <c r="E115" s="8">
        <v>2.7</v>
      </c>
      <c r="F115" s="6">
        <v>0</v>
      </c>
      <c r="G115" s="9">
        <f t="shared" si="6"/>
        <v>52.7</v>
      </c>
      <c r="H115" s="9">
        <f t="shared" si="7"/>
        <v>7.905</v>
      </c>
      <c r="I115" s="6">
        <v>112</v>
      </c>
      <c r="J115" s="10" t="s">
        <v>461</v>
      </c>
      <c r="K115" s="6"/>
    </row>
    <row r="116" ht="76" customHeight="1" spans="1:11">
      <c r="A116" s="6">
        <v>113</v>
      </c>
      <c r="B116" s="11">
        <v>25016082</v>
      </c>
      <c r="C116" s="11" t="s">
        <v>130</v>
      </c>
      <c r="D116" s="6">
        <v>50</v>
      </c>
      <c r="E116" s="8">
        <v>2.6</v>
      </c>
      <c r="F116" s="11">
        <v>0</v>
      </c>
      <c r="G116" s="9">
        <f t="shared" si="6"/>
        <v>52.6</v>
      </c>
      <c r="H116" s="9">
        <f t="shared" si="7"/>
        <v>7.89</v>
      </c>
      <c r="I116" s="6">
        <v>113</v>
      </c>
      <c r="J116" s="6" t="s">
        <v>462</v>
      </c>
      <c r="K116" s="6"/>
    </row>
    <row r="117" ht="76" customHeight="1" spans="1:11">
      <c r="A117" s="6">
        <v>114</v>
      </c>
      <c r="B117" s="11">
        <v>25016021</v>
      </c>
      <c r="C117" s="11" t="s">
        <v>129</v>
      </c>
      <c r="D117" s="6">
        <v>50</v>
      </c>
      <c r="E117" s="8">
        <v>2.5</v>
      </c>
      <c r="F117" s="11">
        <v>0</v>
      </c>
      <c r="G117" s="9">
        <f t="shared" si="6"/>
        <v>52.5</v>
      </c>
      <c r="H117" s="9">
        <f t="shared" si="7"/>
        <v>7.875</v>
      </c>
      <c r="I117" s="6">
        <v>114</v>
      </c>
      <c r="J117" s="21" t="s">
        <v>463</v>
      </c>
      <c r="K117" s="6"/>
    </row>
    <row r="118" ht="76" customHeight="1" spans="1:11">
      <c r="A118" s="6">
        <v>115</v>
      </c>
      <c r="B118" s="6">
        <v>25016135</v>
      </c>
      <c r="C118" s="6" t="s">
        <v>156</v>
      </c>
      <c r="D118" s="6">
        <v>50</v>
      </c>
      <c r="E118" s="8">
        <v>2.13</v>
      </c>
      <c r="F118" s="6">
        <v>0</v>
      </c>
      <c r="G118" s="9">
        <f t="shared" si="6"/>
        <v>52.13</v>
      </c>
      <c r="H118" s="9">
        <f t="shared" si="7"/>
        <v>7.8195</v>
      </c>
      <c r="I118" s="6">
        <v>115</v>
      </c>
      <c r="J118" s="21" t="s">
        <v>464</v>
      </c>
      <c r="K118" s="6"/>
    </row>
    <row r="119" ht="76" customHeight="1" spans="1:11">
      <c r="A119" s="6">
        <v>116</v>
      </c>
      <c r="B119" s="11">
        <v>25016136</v>
      </c>
      <c r="C119" s="11" t="s">
        <v>79</v>
      </c>
      <c r="D119" s="6">
        <v>50</v>
      </c>
      <c r="E119" s="8">
        <v>2</v>
      </c>
      <c r="F119" s="11">
        <v>0</v>
      </c>
      <c r="G119" s="9">
        <f t="shared" si="6"/>
        <v>52</v>
      </c>
      <c r="H119" s="9">
        <f t="shared" si="7"/>
        <v>7.8</v>
      </c>
      <c r="I119" s="6">
        <v>116</v>
      </c>
      <c r="J119" s="6" t="s">
        <v>465</v>
      </c>
      <c r="K119" s="6"/>
    </row>
    <row r="120" ht="76" customHeight="1" spans="1:11">
      <c r="A120" s="6">
        <v>117</v>
      </c>
      <c r="B120" s="11">
        <v>25016046</v>
      </c>
      <c r="C120" s="11" t="s">
        <v>89</v>
      </c>
      <c r="D120" s="6">
        <v>50</v>
      </c>
      <c r="E120" s="8">
        <v>2</v>
      </c>
      <c r="F120" s="11">
        <v>0</v>
      </c>
      <c r="G120" s="9">
        <f t="shared" si="6"/>
        <v>52</v>
      </c>
      <c r="H120" s="9">
        <f t="shared" si="7"/>
        <v>7.8</v>
      </c>
      <c r="I120" s="6">
        <v>117</v>
      </c>
      <c r="J120" s="6" t="s">
        <v>466</v>
      </c>
      <c r="K120" s="6"/>
    </row>
    <row r="121" ht="76" customHeight="1" spans="1:11">
      <c r="A121" s="6">
        <v>118</v>
      </c>
      <c r="B121" s="11">
        <v>25016067</v>
      </c>
      <c r="C121" s="11" t="s">
        <v>115</v>
      </c>
      <c r="D121" s="6">
        <v>50</v>
      </c>
      <c r="E121" s="8">
        <v>2</v>
      </c>
      <c r="F121" s="11">
        <v>0</v>
      </c>
      <c r="G121" s="9">
        <f t="shared" si="6"/>
        <v>52</v>
      </c>
      <c r="H121" s="9">
        <f t="shared" si="7"/>
        <v>7.8</v>
      </c>
      <c r="I121" s="6">
        <v>118</v>
      </c>
      <c r="J121" s="21" t="s">
        <v>467</v>
      </c>
      <c r="K121" s="6"/>
    </row>
    <row r="122" ht="76" customHeight="1" spans="1:11">
      <c r="A122" s="6">
        <v>119</v>
      </c>
      <c r="B122" s="11">
        <v>25016091</v>
      </c>
      <c r="C122" s="11" t="s">
        <v>125</v>
      </c>
      <c r="D122" s="6">
        <v>50</v>
      </c>
      <c r="E122" s="8">
        <v>2</v>
      </c>
      <c r="F122" s="11">
        <v>0</v>
      </c>
      <c r="G122" s="9">
        <f t="shared" si="6"/>
        <v>52</v>
      </c>
      <c r="H122" s="9">
        <f t="shared" si="7"/>
        <v>7.8</v>
      </c>
      <c r="I122" s="6">
        <v>119</v>
      </c>
      <c r="J122" s="6" t="s">
        <v>468</v>
      </c>
      <c r="K122" s="6"/>
    </row>
    <row r="123" ht="76" customHeight="1" spans="1:11">
      <c r="A123" s="6">
        <v>120</v>
      </c>
      <c r="B123" s="11">
        <v>25016131</v>
      </c>
      <c r="C123" s="11" t="s">
        <v>136</v>
      </c>
      <c r="D123" s="6">
        <v>50</v>
      </c>
      <c r="E123" s="8">
        <v>2</v>
      </c>
      <c r="F123" s="11">
        <v>0</v>
      </c>
      <c r="G123" s="9">
        <f t="shared" si="6"/>
        <v>52</v>
      </c>
      <c r="H123" s="9">
        <f t="shared" si="7"/>
        <v>7.8</v>
      </c>
      <c r="I123" s="6">
        <v>120</v>
      </c>
      <c r="J123" s="6" t="s">
        <v>469</v>
      </c>
      <c r="K123" s="6"/>
    </row>
    <row r="124" ht="76" customHeight="1" spans="1:11">
      <c r="A124" s="6">
        <v>121</v>
      </c>
      <c r="B124" s="6">
        <v>25016138</v>
      </c>
      <c r="C124" s="7" t="s">
        <v>152</v>
      </c>
      <c r="D124" s="6">
        <v>50</v>
      </c>
      <c r="E124" s="8">
        <v>2</v>
      </c>
      <c r="F124" s="6">
        <v>0</v>
      </c>
      <c r="G124" s="9">
        <f t="shared" si="6"/>
        <v>52</v>
      </c>
      <c r="H124" s="9">
        <f t="shared" si="7"/>
        <v>7.8</v>
      </c>
      <c r="I124" s="6">
        <v>121</v>
      </c>
      <c r="J124" s="6" t="s">
        <v>470</v>
      </c>
      <c r="K124" s="6"/>
    </row>
    <row r="125" ht="76" customHeight="1" spans="1:11">
      <c r="A125" s="6">
        <v>122</v>
      </c>
      <c r="B125" s="11">
        <v>25016141</v>
      </c>
      <c r="C125" s="11" t="s">
        <v>153</v>
      </c>
      <c r="D125" s="6">
        <v>50</v>
      </c>
      <c r="E125" s="8">
        <v>2</v>
      </c>
      <c r="F125" s="11">
        <v>0</v>
      </c>
      <c r="G125" s="9">
        <f t="shared" si="6"/>
        <v>52</v>
      </c>
      <c r="H125" s="9">
        <f t="shared" si="7"/>
        <v>7.8</v>
      </c>
      <c r="I125" s="6">
        <v>122</v>
      </c>
      <c r="J125" s="6" t="s">
        <v>471</v>
      </c>
      <c r="K125" s="6"/>
    </row>
    <row r="126" ht="76" customHeight="1" spans="1:11">
      <c r="A126" s="6">
        <v>123</v>
      </c>
      <c r="B126" s="11">
        <v>25016016</v>
      </c>
      <c r="C126" s="11" t="s">
        <v>157</v>
      </c>
      <c r="D126" s="6">
        <v>50</v>
      </c>
      <c r="E126" s="8">
        <v>2</v>
      </c>
      <c r="F126" s="11">
        <v>0</v>
      </c>
      <c r="G126" s="9">
        <f t="shared" si="6"/>
        <v>52</v>
      </c>
      <c r="H126" s="9">
        <f t="shared" si="7"/>
        <v>7.8</v>
      </c>
      <c r="I126" s="6">
        <v>123</v>
      </c>
      <c r="J126" s="6" t="s">
        <v>472</v>
      </c>
      <c r="K126" s="6"/>
    </row>
    <row r="127" ht="76" customHeight="1" spans="1:11">
      <c r="A127" s="6">
        <v>124</v>
      </c>
      <c r="B127" s="11">
        <v>25016125</v>
      </c>
      <c r="C127" s="11" t="s">
        <v>163</v>
      </c>
      <c r="D127" s="6">
        <v>50</v>
      </c>
      <c r="E127" s="8">
        <v>2</v>
      </c>
      <c r="F127" s="11">
        <v>0</v>
      </c>
      <c r="G127" s="9">
        <f t="shared" si="6"/>
        <v>52</v>
      </c>
      <c r="H127" s="9">
        <f t="shared" si="7"/>
        <v>7.8</v>
      </c>
      <c r="I127" s="6">
        <v>124</v>
      </c>
      <c r="J127" s="6" t="s">
        <v>473</v>
      </c>
      <c r="K127" s="6"/>
    </row>
    <row r="128" ht="76" customHeight="1" spans="1:11">
      <c r="A128" s="6">
        <v>125</v>
      </c>
      <c r="B128" s="6">
        <v>25016099</v>
      </c>
      <c r="C128" s="6" t="s">
        <v>141</v>
      </c>
      <c r="D128" s="6">
        <v>50</v>
      </c>
      <c r="E128" s="8">
        <v>1.6</v>
      </c>
      <c r="F128" s="6">
        <v>0</v>
      </c>
      <c r="G128" s="9">
        <f t="shared" si="6"/>
        <v>51.6</v>
      </c>
      <c r="H128" s="9">
        <f t="shared" si="7"/>
        <v>7.74</v>
      </c>
      <c r="I128" s="6">
        <v>125</v>
      </c>
      <c r="J128" s="6" t="s">
        <v>474</v>
      </c>
      <c r="K128" s="6"/>
    </row>
    <row r="129" ht="76" customHeight="1" spans="1:11">
      <c r="A129" s="6">
        <v>126</v>
      </c>
      <c r="B129" s="11">
        <v>25016041</v>
      </c>
      <c r="C129" s="11" t="s">
        <v>73</v>
      </c>
      <c r="D129" s="6">
        <v>50</v>
      </c>
      <c r="E129" s="8">
        <v>1</v>
      </c>
      <c r="F129" s="11">
        <v>0</v>
      </c>
      <c r="G129" s="9">
        <f t="shared" si="6"/>
        <v>51</v>
      </c>
      <c r="H129" s="9">
        <f t="shared" si="7"/>
        <v>7.65</v>
      </c>
      <c r="I129" s="6">
        <v>126</v>
      </c>
      <c r="J129" s="6" t="s">
        <v>475</v>
      </c>
      <c r="K129" s="6"/>
    </row>
    <row r="130" ht="76" customHeight="1" spans="1:11">
      <c r="A130" s="6">
        <v>127</v>
      </c>
      <c r="B130" s="11">
        <v>25016102</v>
      </c>
      <c r="C130" s="11" t="s">
        <v>87</v>
      </c>
      <c r="D130" s="6">
        <v>50</v>
      </c>
      <c r="E130" s="8">
        <v>1</v>
      </c>
      <c r="F130" s="11">
        <v>0</v>
      </c>
      <c r="G130" s="9">
        <f t="shared" si="6"/>
        <v>51</v>
      </c>
      <c r="H130" s="9">
        <f t="shared" si="7"/>
        <v>7.65</v>
      </c>
      <c r="I130" s="6">
        <v>127</v>
      </c>
      <c r="J130" s="6" t="s">
        <v>476</v>
      </c>
      <c r="K130" s="6"/>
    </row>
    <row r="131" ht="76" customHeight="1" spans="1:11">
      <c r="A131" s="6">
        <v>128</v>
      </c>
      <c r="B131" s="6">
        <v>25016083</v>
      </c>
      <c r="C131" s="6" t="s">
        <v>103</v>
      </c>
      <c r="D131" s="6">
        <v>50</v>
      </c>
      <c r="E131" s="8">
        <v>1</v>
      </c>
      <c r="F131" s="6">
        <v>0</v>
      </c>
      <c r="G131" s="9">
        <f t="shared" si="6"/>
        <v>51</v>
      </c>
      <c r="H131" s="9">
        <f t="shared" si="7"/>
        <v>7.65</v>
      </c>
      <c r="I131" s="6">
        <v>128</v>
      </c>
      <c r="J131" s="6" t="s">
        <v>477</v>
      </c>
      <c r="K131" s="6"/>
    </row>
    <row r="132" ht="76" customHeight="1" spans="1:11">
      <c r="A132" s="6">
        <v>129</v>
      </c>
      <c r="B132" s="6">
        <v>25016057</v>
      </c>
      <c r="C132" s="6" t="s">
        <v>105</v>
      </c>
      <c r="D132" s="6">
        <v>50</v>
      </c>
      <c r="E132" s="8">
        <v>1</v>
      </c>
      <c r="F132" s="6">
        <v>0</v>
      </c>
      <c r="G132" s="9">
        <f t="shared" si="6"/>
        <v>51</v>
      </c>
      <c r="H132" s="9">
        <f t="shared" si="7"/>
        <v>7.65</v>
      </c>
      <c r="I132" s="6">
        <v>129</v>
      </c>
      <c r="J132" s="6" t="s">
        <v>478</v>
      </c>
      <c r="K132" s="6"/>
    </row>
    <row r="133" ht="76" customHeight="1" spans="1:11">
      <c r="A133" s="6">
        <v>130</v>
      </c>
      <c r="B133" s="6">
        <v>25016005</v>
      </c>
      <c r="C133" s="6" t="s">
        <v>123</v>
      </c>
      <c r="D133" s="6">
        <v>50</v>
      </c>
      <c r="E133" s="8">
        <v>1</v>
      </c>
      <c r="F133" s="6">
        <v>0</v>
      </c>
      <c r="G133" s="9">
        <f t="shared" ref="G133:G154" si="8">D133+E133-F133</f>
        <v>51</v>
      </c>
      <c r="H133" s="9">
        <f t="shared" ref="H133:H154" si="9">G133*0.15</f>
        <v>7.65</v>
      </c>
      <c r="I133" s="6">
        <v>130</v>
      </c>
      <c r="J133" s="6" t="s">
        <v>479</v>
      </c>
      <c r="K133" s="6"/>
    </row>
    <row r="134" ht="76" customHeight="1" spans="1:11">
      <c r="A134" s="6">
        <v>131</v>
      </c>
      <c r="B134" s="11">
        <v>25016139</v>
      </c>
      <c r="C134" s="11" t="s">
        <v>124</v>
      </c>
      <c r="D134" s="6">
        <v>50</v>
      </c>
      <c r="E134" s="8">
        <v>1</v>
      </c>
      <c r="F134" s="11">
        <v>0</v>
      </c>
      <c r="G134" s="9">
        <f t="shared" si="8"/>
        <v>51</v>
      </c>
      <c r="H134" s="9">
        <f t="shared" si="9"/>
        <v>7.65</v>
      </c>
      <c r="I134" s="6">
        <v>131</v>
      </c>
      <c r="J134" s="6" t="s">
        <v>480</v>
      </c>
      <c r="K134" s="6"/>
    </row>
    <row r="135" ht="76" customHeight="1" spans="1:11">
      <c r="A135" s="6">
        <v>132</v>
      </c>
      <c r="B135" s="11">
        <v>25016039</v>
      </c>
      <c r="C135" s="11" t="s">
        <v>132</v>
      </c>
      <c r="D135" s="6">
        <v>50</v>
      </c>
      <c r="E135" s="8">
        <v>1</v>
      </c>
      <c r="F135" s="11">
        <v>0</v>
      </c>
      <c r="G135" s="9">
        <f t="shared" si="8"/>
        <v>51</v>
      </c>
      <c r="H135" s="9">
        <f t="shared" si="9"/>
        <v>7.65</v>
      </c>
      <c r="I135" s="6">
        <v>132</v>
      </c>
      <c r="J135" s="6" t="s">
        <v>481</v>
      </c>
      <c r="K135" s="6"/>
    </row>
    <row r="136" ht="76" customHeight="1" spans="1:11">
      <c r="A136" s="6">
        <v>133</v>
      </c>
      <c r="B136" s="11">
        <v>25016013</v>
      </c>
      <c r="C136" s="11" t="s">
        <v>133</v>
      </c>
      <c r="D136" s="6">
        <v>50</v>
      </c>
      <c r="E136" s="8">
        <v>1</v>
      </c>
      <c r="F136" s="11">
        <v>0</v>
      </c>
      <c r="G136" s="9">
        <f t="shared" si="8"/>
        <v>51</v>
      </c>
      <c r="H136" s="9">
        <f t="shared" si="9"/>
        <v>7.65</v>
      </c>
      <c r="I136" s="6">
        <v>133</v>
      </c>
      <c r="J136" s="6" t="s">
        <v>482</v>
      </c>
      <c r="K136" s="6"/>
    </row>
    <row r="137" ht="76" customHeight="1" spans="1:11">
      <c r="A137" s="6">
        <v>134</v>
      </c>
      <c r="B137" s="11">
        <v>25016064</v>
      </c>
      <c r="C137" s="11" t="s">
        <v>140</v>
      </c>
      <c r="D137" s="6">
        <v>50</v>
      </c>
      <c r="E137" s="8">
        <v>1</v>
      </c>
      <c r="F137" s="11">
        <v>0</v>
      </c>
      <c r="G137" s="9">
        <f t="shared" si="8"/>
        <v>51</v>
      </c>
      <c r="H137" s="9">
        <f t="shared" si="9"/>
        <v>7.65</v>
      </c>
      <c r="I137" s="6">
        <v>134</v>
      </c>
      <c r="J137" s="6" t="s">
        <v>483</v>
      </c>
      <c r="K137" s="6"/>
    </row>
    <row r="138" ht="76" customHeight="1" spans="1:11">
      <c r="A138" s="6">
        <v>135</v>
      </c>
      <c r="B138" s="11">
        <v>25016140</v>
      </c>
      <c r="C138" s="11" t="s">
        <v>151</v>
      </c>
      <c r="D138" s="6">
        <v>50</v>
      </c>
      <c r="E138" s="8">
        <v>1</v>
      </c>
      <c r="F138" s="11">
        <v>0</v>
      </c>
      <c r="G138" s="9">
        <f t="shared" si="8"/>
        <v>51</v>
      </c>
      <c r="H138" s="9">
        <f t="shared" si="9"/>
        <v>7.65</v>
      </c>
      <c r="I138" s="6">
        <v>135</v>
      </c>
      <c r="J138" s="6" t="s">
        <v>484</v>
      </c>
      <c r="K138" s="6"/>
    </row>
    <row r="139" ht="76" customHeight="1" spans="1:11">
      <c r="A139" s="6">
        <v>136</v>
      </c>
      <c r="B139" s="11">
        <v>25016033</v>
      </c>
      <c r="C139" s="11" t="s">
        <v>144</v>
      </c>
      <c r="D139" s="6">
        <v>50</v>
      </c>
      <c r="E139" s="8">
        <v>0.75</v>
      </c>
      <c r="F139" s="11">
        <v>0</v>
      </c>
      <c r="G139" s="9">
        <f t="shared" si="8"/>
        <v>50.75</v>
      </c>
      <c r="H139" s="9">
        <f t="shared" si="9"/>
        <v>7.6125</v>
      </c>
      <c r="I139" s="6">
        <v>136</v>
      </c>
      <c r="J139" s="6" t="s">
        <v>20</v>
      </c>
      <c r="K139" s="6"/>
    </row>
    <row r="140" ht="76" customHeight="1" spans="1:11">
      <c r="A140" s="6">
        <v>137</v>
      </c>
      <c r="B140" s="11">
        <v>25016088</v>
      </c>
      <c r="C140" s="11" t="s">
        <v>112</v>
      </c>
      <c r="D140" s="6">
        <v>50</v>
      </c>
      <c r="E140" s="8">
        <v>0.6</v>
      </c>
      <c r="F140" s="11">
        <v>0</v>
      </c>
      <c r="G140" s="9">
        <f t="shared" si="8"/>
        <v>50.6</v>
      </c>
      <c r="H140" s="9">
        <f t="shared" si="9"/>
        <v>7.59</v>
      </c>
      <c r="I140" s="6">
        <v>137</v>
      </c>
      <c r="J140" s="6" t="s">
        <v>485</v>
      </c>
      <c r="K140" s="6"/>
    </row>
    <row r="141" ht="76" customHeight="1" spans="1:11">
      <c r="A141" s="6">
        <v>138</v>
      </c>
      <c r="B141" s="11">
        <v>25016034</v>
      </c>
      <c r="C141" s="11" t="s">
        <v>145</v>
      </c>
      <c r="D141" s="6">
        <v>50</v>
      </c>
      <c r="E141" s="8">
        <v>0.42</v>
      </c>
      <c r="F141" s="11">
        <v>0</v>
      </c>
      <c r="G141" s="9">
        <f t="shared" si="8"/>
        <v>50.42</v>
      </c>
      <c r="H141" s="9">
        <f t="shared" si="9"/>
        <v>7.563</v>
      </c>
      <c r="I141" s="6">
        <v>138</v>
      </c>
      <c r="J141" s="6" t="s">
        <v>486</v>
      </c>
      <c r="K141" s="6"/>
    </row>
    <row r="142" ht="76" customHeight="1" spans="1:11">
      <c r="A142" s="6">
        <v>139</v>
      </c>
      <c r="B142" s="11">
        <v>24015059</v>
      </c>
      <c r="C142" s="11" t="s">
        <v>62</v>
      </c>
      <c r="D142" s="6">
        <v>50</v>
      </c>
      <c r="E142" s="8">
        <v>0</v>
      </c>
      <c r="F142" s="11">
        <v>0</v>
      </c>
      <c r="G142" s="9">
        <f t="shared" si="8"/>
        <v>50</v>
      </c>
      <c r="H142" s="9">
        <f t="shared" si="9"/>
        <v>7.5</v>
      </c>
      <c r="I142" s="6">
        <v>139</v>
      </c>
      <c r="J142" s="6" t="s">
        <v>20</v>
      </c>
      <c r="K142" s="6"/>
    </row>
    <row r="143" ht="76" customHeight="1" spans="1:11">
      <c r="A143" s="6">
        <v>140</v>
      </c>
      <c r="B143" s="11">
        <v>25016124</v>
      </c>
      <c r="C143" s="11" t="s">
        <v>66</v>
      </c>
      <c r="D143" s="6">
        <v>50</v>
      </c>
      <c r="E143" s="8">
        <v>0</v>
      </c>
      <c r="F143" s="11">
        <v>0</v>
      </c>
      <c r="G143" s="9">
        <f t="shared" si="8"/>
        <v>50</v>
      </c>
      <c r="H143" s="9">
        <f t="shared" si="9"/>
        <v>7.5</v>
      </c>
      <c r="I143" s="6">
        <v>140</v>
      </c>
      <c r="J143" s="6" t="s">
        <v>20</v>
      </c>
      <c r="K143" s="6"/>
    </row>
    <row r="144" ht="76" customHeight="1" spans="1:11">
      <c r="A144" s="6">
        <v>141</v>
      </c>
      <c r="B144" s="11">
        <v>25016108</v>
      </c>
      <c r="C144" s="11" t="s">
        <v>95</v>
      </c>
      <c r="D144" s="6">
        <v>50</v>
      </c>
      <c r="E144" s="8">
        <v>0</v>
      </c>
      <c r="F144" s="11">
        <v>0</v>
      </c>
      <c r="G144" s="9">
        <f t="shared" si="8"/>
        <v>50</v>
      </c>
      <c r="H144" s="9">
        <f t="shared" si="9"/>
        <v>7.5</v>
      </c>
      <c r="I144" s="6">
        <v>141</v>
      </c>
      <c r="J144" s="6" t="s">
        <v>20</v>
      </c>
      <c r="K144" s="6"/>
    </row>
    <row r="145" ht="76" customHeight="1" spans="1:11">
      <c r="A145" s="6">
        <v>142</v>
      </c>
      <c r="B145" s="11">
        <v>25016027</v>
      </c>
      <c r="C145" s="12" t="s">
        <v>104</v>
      </c>
      <c r="D145" s="6">
        <v>50</v>
      </c>
      <c r="E145" s="8">
        <v>0</v>
      </c>
      <c r="F145" s="11">
        <v>0</v>
      </c>
      <c r="G145" s="9">
        <f t="shared" si="8"/>
        <v>50</v>
      </c>
      <c r="H145" s="9">
        <f t="shared" si="9"/>
        <v>7.5</v>
      </c>
      <c r="I145" s="6">
        <v>142</v>
      </c>
      <c r="J145" s="6" t="s">
        <v>487</v>
      </c>
      <c r="K145" s="6"/>
    </row>
    <row r="146" ht="76" customHeight="1" spans="1:11">
      <c r="A146" s="6">
        <v>143</v>
      </c>
      <c r="B146" s="6">
        <v>25016118</v>
      </c>
      <c r="C146" s="6" t="s">
        <v>135</v>
      </c>
      <c r="D146" s="6">
        <v>50</v>
      </c>
      <c r="E146" s="8">
        <v>0</v>
      </c>
      <c r="F146" s="11">
        <v>0</v>
      </c>
      <c r="G146" s="9">
        <f t="shared" si="8"/>
        <v>50</v>
      </c>
      <c r="H146" s="9">
        <f t="shared" si="9"/>
        <v>7.5</v>
      </c>
      <c r="I146" s="6">
        <v>143</v>
      </c>
      <c r="J146" s="6" t="s">
        <v>488</v>
      </c>
      <c r="K146" s="6"/>
    </row>
    <row r="147" ht="76" customHeight="1" spans="1:11">
      <c r="A147" s="6">
        <v>144</v>
      </c>
      <c r="B147" s="11">
        <v>25016035</v>
      </c>
      <c r="C147" s="11" t="s">
        <v>137</v>
      </c>
      <c r="D147" s="6">
        <v>50</v>
      </c>
      <c r="E147" s="8">
        <v>0</v>
      </c>
      <c r="F147" s="11">
        <v>0</v>
      </c>
      <c r="G147" s="9">
        <f t="shared" si="8"/>
        <v>50</v>
      </c>
      <c r="H147" s="9">
        <f t="shared" si="9"/>
        <v>7.5</v>
      </c>
      <c r="I147" s="6">
        <v>144</v>
      </c>
      <c r="J147" s="6" t="s">
        <v>20</v>
      </c>
      <c r="K147" s="6"/>
    </row>
    <row r="148" ht="76" customHeight="1" spans="1:11">
      <c r="A148" s="6">
        <v>145</v>
      </c>
      <c r="B148" s="11">
        <v>25016070</v>
      </c>
      <c r="C148" s="11" t="s">
        <v>142</v>
      </c>
      <c r="D148" s="6">
        <v>50</v>
      </c>
      <c r="E148" s="8">
        <v>0</v>
      </c>
      <c r="F148" s="11">
        <v>0</v>
      </c>
      <c r="G148" s="9">
        <f t="shared" si="8"/>
        <v>50</v>
      </c>
      <c r="H148" s="9">
        <f t="shared" si="9"/>
        <v>7.5</v>
      </c>
      <c r="I148" s="6">
        <v>145</v>
      </c>
      <c r="J148" s="6" t="s">
        <v>489</v>
      </c>
      <c r="K148" s="6"/>
    </row>
    <row r="149" ht="76" customHeight="1" spans="1:11">
      <c r="A149" s="6">
        <v>146</v>
      </c>
      <c r="B149" s="6">
        <v>25016110</v>
      </c>
      <c r="C149" s="6" t="s">
        <v>147</v>
      </c>
      <c r="D149" s="6">
        <v>50</v>
      </c>
      <c r="E149" s="8">
        <v>0</v>
      </c>
      <c r="F149" s="6">
        <v>0</v>
      </c>
      <c r="G149" s="9">
        <f t="shared" si="8"/>
        <v>50</v>
      </c>
      <c r="H149" s="9">
        <f t="shared" si="9"/>
        <v>7.5</v>
      </c>
      <c r="I149" s="6">
        <v>146</v>
      </c>
      <c r="J149" s="6" t="s">
        <v>20</v>
      </c>
      <c r="K149" s="6"/>
    </row>
    <row r="150" ht="76" customHeight="1" spans="1:11">
      <c r="A150" s="6">
        <v>147</v>
      </c>
      <c r="B150" s="11">
        <v>25016087</v>
      </c>
      <c r="C150" s="11" t="s">
        <v>161</v>
      </c>
      <c r="D150" s="6">
        <v>50</v>
      </c>
      <c r="E150" s="8">
        <v>0</v>
      </c>
      <c r="F150" s="11">
        <v>0</v>
      </c>
      <c r="G150" s="9">
        <f t="shared" si="8"/>
        <v>50</v>
      </c>
      <c r="H150" s="9">
        <f t="shared" si="9"/>
        <v>7.5</v>
      </c>
      <c r="I150" s="6">
        <v>147</v>
      </c>
      <c r="J150" s="6" t="s">
        <v>490</v>
      </c>
      <c r="K150" s="6"/>
    </row>
    <row r="151" ht="76" customHeight="1" spans="1:11">
      <c r="A151" s="6">
        <v>148</v>
      </c>
      <c r="B151" s="11">
        <v>25016126</v>
      </c>
      <c r="C151" s="11" t="s">
        <v>162</v>
      </c>
      <c r="D151" s="6">
        <v>50</v>
      </c>
      <c r="E151" s="8">
        <v>0</v>
      </c>
      <c r="F151" s="11">
        <v>0</v>
      </c>
      <c r="G151" s="9">
        <f t="shared" si="8"/>
        <v>50</v>
      </c>
      <c r="H151" s="9">
        <f t="shared" si="9"/>
        <v>7.5</v>
      </c>
      <c r="I151" s="6">
        <v>148</v>
      </c>
      <c r="J151" s="6" t="s">
        <v>20</v>
      </c>
      <c r="K151" s="6"/>
    </row>
    <row r="152" ht="76" customHeight="1" spans="1:11">
      <c r="A152" s="6">
        <v>149</v>
      </c>
      <c r="B152" s="11">
        <v>25016073</v>
      </c>
      <c r="C152" s="11" t="s">
        <v>155</v>
      </c>
      <c r="D152" s="6">
        <v>50</v>
      </c>
      <c r="E152" s="8">
        <v>6</v>
      </c>
      <c r="F152" s="11">
        <v>10</v>
      </c>
      <c r="G152" s="9">
        <f t="shared" si="8"/>
        <v>46</v>
      </c>
      <c r="H152" s="9">
        <f t="shared" si="9"/>
        <v>6.9</v>
      </c>
      <c r="I152" s="6">
        <v>149</v>
      </c>
      <c r="J152" s="6" t="s">
        <v>491</v>
      </c>
      <c r="K152" s="6"/>
    </row>
    <row r="153" ht="76" customHeight="1" spans="1:11">
      <c r="A153" s="6">
        <v>150</v>
      </c>
      <c r="B153" s="11">
        <v>25016101</v>
      </c>
      <c r="C153" s="11" t="s">
        <v>150</v>
      </c>
      <c r="D153" s="6">
        <v>50</v>
      </c>
      <c r="E153" s="8">
        <v>0.75</v>
      </c>
      <c r="F153" s="11">
        <v>10</v>
      </c>
      <c r="G153" s="9">
        <f t="shared" si="8"/>
        <v>40.75</v>
      </c>
      <c r="H153" s="9">
        <f t="shared" si="9"/>
        <v>6.1125</v>
      </c>
      <c r="I153" s="6">
        <v>150</v>
      </c>
      <c r="J153" s="6" t="s">
        <v>20</v>
      </c>
      <c r="K153" s="6"/>
    </row>
    <row r="154" ht="76" customHeight="1" spans="1:11">
      <c r="A154" s="6">
        <v>151</v>
      </c>
      <c r="B154" s="11">
        <v>25016122</v>
      </c>
      <c r="C154" s="11" t="s">
        <v>160</v>
      </c>
      <c r="D154" s="6">
        <v>50</v>
      </c>
      <c r="E154" s="8">
        <v>0</v>
      </c>
      <c r="F154" s="11">
        <v>10</v>
      </c>
      <c r="G154" s="9">
        <f t="shared" si="8"/>
        <v>40</v>
      </c>
      <c r="H154" s="9">
        <f t="shared" si="9"/>
        <v>6</v>
      </c>
      <c r="I154" s="6">
        <v>151</v>
      </c>
      <c r="J154" s="6" t="s">
        <v>20</v>
      </c>
      <c r="K154" s="6"/>
    </row>
  </sheetData>
  <autoFilter xmlns:etc="http://www.wps.cn/officeDocument/2017/etCustomData" ref="A1:L154" etc:filterBottomFollowUsedRange="0">
    <extLst/>
  </autoFilter>
  <mergeCells count="2">
    <mergeCell ref="A1:K1"/>
    <mergeCell ref="A2:K2"/>
  </mergeCells>
  <pageMargins left="0.75" right="0.75" top="1" bottom="1" header="0.5" footer="1"/>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sheetProtection formatCells="0" formatColumns="0" formatRows="0" insertRows="0" insertColumns="0" insertHyperlinks="0" deleteColumns="0" deleteRows="0" sort="0" autoFilter="0" pivotTables="0"/>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WWO_wpscloud_20260901155319-997daf6cd0</Application>
  <HeadingPairs>
    <vt:vector size="2" baseType="variant">
      <vt:variant>
        <vt:lpstr>工作表</vt:lpstr>
      </vt:variant>
      <vt:variant>
        <vt:i4>5</vt:i4>
      </vt:variant>
    </vt:vector>
  </HeadingPairs>
  <TitlesOfParts>
    <vt:vector size="5" baseType="lpstr">
      <vt:lpstr>综合测评</vt:lpstr>
      <vt:lpstr>德育测评</vt:lpstr>
      <vt:lpstr>智育测评</vt:lpstr>
      <vt:lpstr>文体测评</vt:lpstr>
      <vt:lpstr>WpsReserved_CellImgList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阿白127</cp:lastModifiedBy>
  <cp:revision>0</cp:revision>
  <dcterms:created xsi:type="dcterms:W3CDTF">2026-09-15T00:54:00Z</dcterms:created>
  <dcterms:modified xsi:type="dcterms:W3CDTF">2026-09-15T10:19:43Z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932AF74ED5314D2E968CEE298950DF8A_13</vt:lpwstr>
  </property>
  <property fmtid="{D5CDD505-2E9C-101B-9397-08002B2CF9AE}" pid="3" name="KSOProductBuildVer">
    <vt:lpwstr>2052-12.1.0.28043</vt:lpwstr>
  </property>
  <property fmtid="{D5CDD505-2E9C-101B-9397-08002B2CF9AE}" pid="4" name="CalculationRule">
    <vt:i4>0</vt:i4>
  </property>
</Properties>
</file>